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4000" windowHeight="8970" tabRatio="603" activeTab="1"/>
  </bookViews>
  <sheets>
    <sheet name="зачеты" sheetId="54" r:id="rId1"/>
    <sheet name="экзамены" sheetId="55" r:id="rId2"/>
    <sheet name="Дисциплины" sheetId="46" state="hidden" r:id="rId3"/>
    <sheet name="Преподаватели" sheetId="47" state="hidden" r:id="rId4"/>
  </sheets>
  <definedNames>
    <definedName name="Дисциплина">Дисциплины!$A$1:$A$176</definedName>
    <definedName name="имя">Дисциплины!$F$4:$F$7</definedName>
    <definedName name="Преподаватель">Преподаватели!$H$1:$H$110</definedName>
  </definedNames>
  <calcPr calcId="125725"/>
</workbook>
</file>

<file path=xl/calcChain.xml><?xml version="1.0" encoding="utf-8"?>
<calcChain xmlns="http://schemas.openxmlformats.org/spreadsheetml/2006/main">
  <c r="B25" i="47"/>
  <c r="C25" s="1"/>
  <c r="B26"/>
  <c r="C26" s="1"/>
  <c r="B27"/>
  <c r="D27" s="1"/>
  <c r="B28"/>
  <c r="D28" s="1"/>
  <c r="B29"/>
  <c r="C29" s="1"/>
  <c r="B30"/>
  <c r="B31"/>
  <c r="C31" s="1"/>
  <c r="B32"/>
  <c r="D32" s="1"/>
  <c r="B33"/>
  <c r="C33" s="1"/>
  <c r="B34"/>
  <c r="E34" s="1"/>
  <c r="F34" s="1"/>
  <c r="B35"/>
  <c r="C35" s="1"/>
  <c r="B36"/>
  <c r="D36" s="1"/>
  <c r="B37"/>
  <c r="C37" s="1"/>
  <c r="B38"/>
  <c r="C38" s="1"/>
  <c r="B39"/>
  <c r="C39" s="1"/>
  <c r="B40"/>
  <c r="C40" s="1"/>
  <c r="B41"/>
  <c r="C41" s="1"/>
  <c r="B42"/>
  <c r="D42" s="1"/>
  <c r="B43"/>
  <c r="C43" s="1"/>
  <c r="B44"/>
  <c r="C44" s="1"/>
  <c r="B45"/>
  <c r="B46"/>
  <c r="C46" s="1"/>
  <c r="B47"/>
  <c r="G47" s="1"/>
  <c r="B48"/>
  <c r="C48" s="1"/>
  <c r="B49"/>
  <c r="D49" s="1"/>
  <c r="B50"/>
  <c r="D50" s="1"/>
  <c r="B51"/>
  <c r="C51" s="1"/>
  <c r="B52"/>
  <c r="E52" s="1"/>
  <c r="F52" s="1"/>
  <c r="B53"/>
  <c r="C53" s="1"/>
  <c r="B54"/>
  <c r="B55"/>
  <c r="C55" s="1"/>
  <c r="B56"/>
  <c r="G56" s="1"/>
  <c r="B57"/>
  <c r="C57" s="1"/>
  <c r="B58"/>
  <c r="D58" s="1"/>
  <c r="B59"/>
  <c r="C59" s="1"/>
  <c r="B60"/>
  <c r="C60" s="1"/>
  <c r="B61"/>
  <c r="C61" s="1"/>
  <c r="B62"/>
  <c r="B63"/>
  <c r="G63" s="1"/>
  <c r="B64"/>
  <c r="D64" s="1"/>
  <c r="B65"/>
  <c r="C65" s="1"/>
  <c r="B66"/>
  <c r="C66" s="1"/>
  <c r="B67"/>
  <c r="D67" s="1"/>
  <c r="B68"/>
  <c r="C68" s="1"/>
  <c r="B69"/>
  <c r="B70"/>
  <c r="C70" s="1"/>
  <c r="B71"/>
  <c r="C71" s="1"/>
  <c r="B72"/>
  <c r="D72" s="1"/>
  <c r="B73"/>
  <c r="C73" s="1"/>
  <c r="B74"/>
  <c r="D74" s="1"/>
  <c r="B75"/>
  <c r="C75" s="1"/>
  <c r="B76"/>
  <c r="E76" s="1"/>
  <c r="F76" s="1"/>
  <c r="B77"/>
  <c r="D77" s="1"/>
  <c r="B78"/>
  <c r="D78" s="1"/>
  <c r="B79"/>
  <c r="G79" s="1"/>
  <c r="B80"/>
  <c r="E80" s="1"/>
  <c r="F80" s="1"/>
  <c r="B81"/>
  <c r="C81" s="1"/>
  <c r="B82"/>
  <c r="C82" s="1"/>
  <c r="B83"/>
  <c r="D83" s="1"/>
  <c r="B84"/>
  <c r="E84" s="1"/>
  <c r="F84" s="1"/>
  <c r="B85"/>
  <c r="C85" s="1"/>
  <c r="B86"/>
  <c r="D86" s="1"/>
  <c r="B87"/>
  <c r="C87" s="1"/>
  <c r="B88"/>
  <c r="D88" s="1"/>
  <c r="B89"/>
  <c r="C89" s="1"/>
  <c r="B90"/>
  <c r="E90" s="1"/>
  <c r="F90" s="1"/>
  <c r="B91"/>
  <c r="D91" s="1"/>
  <c r="B92"/>
  <c r="D92" s="1"/>
  <c r="B93"/>
  <c r="E93" s="1"/>
  <c r="F93" s="1"/>
  <c r="B94"/>
  <c r="D94" s="1"/>
  <c r="B95"/>
  <c r="C95" s="1"/>
  <c r="B96"/>
  <c r="D96" s="1"/>
  <c r="B2"/>
  <c r="C2" s="1"/>
  <c r="B3"/>
  <c r="E3" s="1"/>
  <c r="F3" s="1"/>
  <c r="B4"/>
  <c r="C4" s="1"/>
  <c r="B5"/>
  <c r="G5" s="1"/>
  <c r="B6"/>
  <c r="C6" s="1"/>
  <c r="B7"/>
  <c r="E7" s="1"/>
  <c r="F7" s="1"/>
  <c r="B8"/>
  <c r="C8" s="1"/>
  <c r="B9"/>
  <c r="E9" s="1"/>
  <c r="F9" s="1"/>
  <c r="B10"/>
  <c r="G10" s="1"/>
  <c r="B11"/>
  <c r="E11" s="1"/>
  <c r="F11" s="1"/>
  <c r="B12"/>
  <c r="E12" s="1"/>
  <c r="F12" s="1"/>
  <c r="B13"/>
  <c r="E13" s="1"/>
  <c r="F13" s="1"/>
  <c r="B14"/>
  <c r="E14" s="1"/>
  <c r="F14" s="1"/>
  <c r="B15"/>
  <c r="G15" s="1"/>
  <c r="B16"/>
  <c r="G16" s="1"/>
  <c r="B17"/>
  <c r="C17" s="1"/>
  <c r="B18"/>
  <c r="E18" s="1"/>
  <c r="F18" s="1"/>
  <c r="B19"/>
  <c r="E19" s="1"/>
  <c r="F19" s="1"/>
  <c r="B20"/>
  <c r="C20" s="1"/>
  <c r="B21"/>
  <c r="G21" s="1"/>
  <c r="B22"/>
  <c r="E22" s="1"/>
  <c r="F22" s="1"/>
  <c r="B23"/>
  <c r="C23" s="1"/>
  <c r="B24"/>
  <c r="D24" s="1"/>
  <c r="B1"/>
  <c r="E1" s="1"/>
  <c r="F1" s="1"/>
  <c r="E85"/>
  <c r="F85" s="1"/>
  <c r="E79"/>
  <c r="F79" s="1"/>
  <c r="C94"/>
  <c r="E94"/>
  <c r="F94" s="1"/>
  <c r="E78"/>
  <c r="F78" s="1"/>
  <c r="D79"/>
  <c r="D70"/>
  <c r="D62"/>
  <c r="D44"/>
  <c r="D38"/>
  <c r="D71"/>
  <c r="D63"/>
  <c r="D61"/>
  <c r="D55"/>
  <c r="D53"/>
  <c r="D37"/>
  <c r="E71"/>
  <c r="F71" s="1"/>
  <c r="E70"/>
  <c r="F70" s="1"/>
  <c r="E63"/>
  <c r="F63" s="1"/>
  <c r="E61"/>
  <c r="F61" s="1"/>
  <c r="E57"/>
  <c r="F57" s="1"/>
  <c r="E55"/>
  <c r="F55" s="1"/>
  <c r="E53"/>
  <c r="F53" s="1"/>
  <c r="E48"/>
  <c r="F48" s="1"/>
  <c r="E46"/>
  <c r="F46" s="1"/>
  <c r="E44"/>
  <c r="F44" s="1"/>
  <c r="E40"/>
  <c r="F40" s="1"/>
  <c r="E38"/>
  <c r="F38" s="1"/>
  <c r="E37"/>
  <c r="F37" s="1"/>
  <c r="E30"/>
  <c r="F30" s="1"/>
  <c r="E29"/>
  <c r="F29" s="1"/>
  <c r="E28"/>
  <c r="F28" s="1"/>
  <c r="E25"/>
  <c r="F25" s="1"/>
  <c r="C24"/>
  <c r="C22"/>
  <c r="C10"/>
  <c r="D14"/>
  <c r="D10"/>
  <c r="C19"/>
  <c r="D7"/>
  <c r="D89"/>
  <c r="E10"/>
  <c r="F10" s="1"/>
  <c r="E6"/>
  <c r="F6" s="1"/>
  <c r="E4"/>
  <c r="F4" s="1"/>
  <c r="G2"/>
  <c r="E2"/>
  <c r="F2" s="1"/>
  <c r="D29"/>
  <c r="D25"/>
  <c r="G30"/>
  <c r="C56"/>
  <c r="C58"/>
  <c r="C32"/>
  <c r="G62"/>
  <c r="C79"/>
  <c r="C28"/>
  <c r="C63"/>
  <c r="G46"/>
  <c r="D6"/>
  <c r="G6"/>
  <c r="E64"/>
  <c r="F64" s="1"/>
  <c r="C52"/>
  <c r="D45"/>
  <c r="E45"/>
  <c r="F45" s="1"/>
  <c r="C47"/>
  <c r="D47"/>
  <c r="E47"/>
  <c r="F47" s="1"/>
  <c r="C69"/>
  <c r="E69"/>
  <c r="F69" s="1"/>
  <c r="D69"/>
  <c r="E82"/>
  <c r="F82" s="1"/>
  <c r="C54"/>
  <c r="E54"/>
  <c r="F54" s="1"/>
  <c r="C49"/>
  <c r="E49"/>
  <c r="F49" s="1"/>
  <c r="D39"/>
  <c r="E39"/>
  <c r="F39" s="1"/>
  <c r="D34"/>
  <c r="C80"/>
  <c r="D54"/>
  <c r="E41"/>
  <c r="F41" s="1"/>
  <c r="D23"/>
  <c r="C77"/>
  <c r="E77"/>
  <c r="F77" s="1"/>
  <c r="C62"/>
  <c r="E62"/>
  <c r="F62" s="1"/>
  <c r="C45"/>
  <c r="C30"/>
  <c r="D30"/>
  <c r="D66" l="1"/>
  <c r="E96"/>
  <c r="F96" s="1"/>
  <c r="D22"/>
  <c r="E5"/>
  <c r="F5" s="1"/>
  <c r="D21"/>
  <c r="E50"/>
  <c r="F50" s="1"/>
  <c r="C84"/>
  <c r="D84"/>
  <c r="E20"/>
  <c r="F20" s="1"/>
  <c r="E92"/>
  <c r="F92" s="1"/>
  <c r="C92"/>
  <c r="D5"/>
  <c r="C14"/>
  <c r="D20"/>
  <c r="G20" s="1"/>
  <c r="G19"/>
  <c r="G27"/>
  <c r="D4"/>
  <c r="E42"/>
  <c r="F42" s="1"/>
  <c r="D12"/>
  <c r="D19"/>
  <c r="E43"/>
  <c r="F43" s="1"/>
  <c r="E56"/>
  <c r="F56" s="1"/>
  <c r="D40"/>
  <c r="G40" s="1"/>
  <c r="C91"/>
  <c r="D82"/>
  <c r="E74"/>
  <c r="F74" s="1"/>
  <c r="D35"/>
  <c r="E67"/>
  <c r="F67" s="1"/>
  <c r="E51"/>
  <c r="F51" s="1"/>
  <c r="G51" s="1"/>
  <c r="C67"/>
  <c r="C64"/>
  <c r="E17"/>
  <c r="F17" s="1"/>
  <c r="C72"/>
  <c r="C12"/>
  <c r="D51"/>
  <c r="E91"/>
  <c r="F91" s="1"/>
  <c r="C27"/>
  <c r="D80"/>
  <c r="D17"/>
  <c r="E83"/>
  <c r="F83" s="1"/>
  <c r="G74"/>
  <c r="G4"/>
  <c r="C3"/>
  <c r="E32"/>
  <c r="F32" s="1"/>
  <c r="G32" s="1"/>
  <c r="E58"/>
  <c r="F58" s="1"/>
  <c r="D48"/>
  <c r="C34"/>
  <c r="G34" s="1"/>
  <c r="D11"/>
  <c r="G17"/>
  <c r="C83"/>
  <c r="C90"/>
  <c r="G3"/>
  <c r="C9"/>
  <c r="E35"/>
  <c r="F35" s="1"/>
  <c r="E59"/>
  <c r="F59" s="1"/>
  <c r="E75"/>
  <c r="F75" s="1"/>
  <c r="E27"/>
  <c r="F27" s="1"/>
  <c r="D75"/>
  <c r="G78"/>
  <c r="G70"/>
  <c r="G22"/>
  <c r="C18"/>
  <c r="D3"/>
  <c r="E23"/>
  <c r="F23" s="1"/>
  <c r="G23" s="1"/>
  <c r="C11"/>
  <c r="G14"/>
  <c r="G44"/>
  <c r="D43"/>
  <c r="D87"/>
  <c r="G69"/>
  <c r="G26"/>
  <c r="D31"/>
  <c r="E15"/>
  <c r="F15" s="1"/>
  <c r="C93"/>
  <c r="D81"/>
  <c r="E8"/>
  <c r="F8" s="1"/>
  <c r="E89"/>
  <c r="F89" s="1"/>
  <c r="G89" s="1"/>
  <c r="D8"/>
  <c r="D68"/>
  <c r="E81"/>
  <c r="F81" s="1"/>
  <c r="G81" s="1"/>
  <c r="G8"/>
  <c r="C5"/>
  <c r="E31"/>
  <c r="F31" s="1"/>
  <c r="D33"/>
  <c r="D93"/>
  <c r="C36"/>
  <c r="C76"/>
  <c r="G92"/>
  <c r="D26"/>
  <c r="E21"/>
  <c r="F21" s="1"/>
  <c r="E33"/>
  <c r="F33" s="1"/>
  <c r="D65"/>
  <c r="D52"/>
  <c r="G52" s="1"/>
  <c r="D41"/>
  <c r="G41" s="1"/>
  <c r="D76"/>
  <c r="D13"/>
  <c r="G13" s="1"/>
  <c r="C13"/>
  <c r="E26"/>
  <c r="F26" s="1"/>
  <c r="E65"/>
  <c r="F65" s="1"/>
  <c r="E60"/>
  <c r="F60" s="1"/>
  <c r="G45"/>
  <c r="C86"/>
  <c r="G68"/>
  <c r="D95"/>
  <c r="D15"/>
  <c r="E36"/>
  <c r="F36" s="1"/>
  <c r="E68"/>
  <c r="F68" s="1"/>
  <c r="D73"/>
  <c r="E95"/>
  <c r="F95" s="1"/>
  <c r="D60"/>
  <c r="E86"/>
  <c r="F86" s="1"/>
  <c r="G86" s="1"/>
  <c r="G31"/>
  <c r="C21"/>
  <c r="E73"/>
  <c r="F73" s="1"/>
  <c r="G73" s="1"/>
  <c r="D57"/>
  <c r="G57" s="1"/>
  <c r="G29"/>
  <c r="G39"/>
  <c r="G37"/>
  <c r="E88"/>
  <c r="F88" s="1"/>
  <c r="G65"/>
  <c r="G43"/>
  <c r="C16"/>
  <c r="G71"/>
  <c r="G1"/>
  <c r="C74"/>
  <c r="G38"/>
  <c r="G77"/>
  <c r="D16"/>
  <c r="G53"/>
  <c r="C88"/>
  <c r="G48"/>
  <c r="G28"/>
  <c r="G76"/>
  <c r="G49"/>
  <c r="G35"/>
  <c r="D18"/>
  <c r="G18" s="1"/>
  <c r="E72"/>
  <c r="F72" s="1"/>
  <c r="G72" s="1"/>
  <c r="E24"/>
  <c r="F24" s="1"/>
  <c r="G24" s="1"/>
  <c r="D90"/>
  <c r="G90" s="1"/>
  <c r="G80"/>
  <c r="G82"/>
  <c r="G94"/>
  <c r="E16"/>
  <c r="F16" s="1"/>
  <c r="G11"/>
  <c r="G12"/>
  <c r="D1"/>
  <c r="C1"/>
  <c r="E66"/>
  <c r="F66" s="1"/>
  <c r="G66" s="1"/>
  <c r="D59"/>
  <c r="C96"/>
  <c r="G96" s="1"/>
  <c r="G25"/>
  <c r="G54"/>
  <c r="G58"/>
  <c r="G75"/>
  <c r="G61"/>
  <c r="G83"/>
  <c r="G64"/>
  <c r="G60"/>
  <c r="G55"/>
  <c r="D9"/>
  <c r="C7"/>
  <c r="G7" s="1"/>
  <c r="C15"/>
  <c r="D2"/>
  <c r="D46"/>
  <c r="D56"/>
  <c r="E87"/>
  <c r="F87" s="1"/>
  <c r="G87"/>
  <c r="D85"/>
  <c r="G85" s="1"/>
  <c r="C50"/>
  <c r="G50" s="1"/>
  <c r="C42"/>
  <c r="G42" s="1"/>
  <c r="C78"/>
  <c r="G84" l="1"/>
  <c r="G91"/>
  <c r="G67"/>
  <c r="G59"/>
  <c r="G95"/>
  <c r="G36"/>
  <c r="G9"/>
  <c r="G33"/>
  <c r="G88"/>
  <c r="G93"/>
</calcChain>
</file>

<file path=xl/sharedStrings.xml><?xml version="1.0" encoding="utf-8"?>
<sst xmlns="http://schemas.openxmlformats.org/spreadsheetml/2006/main" count="438" uniqueCount="399">
  <si>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</si>
  <si>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</si>
  <si>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</si>
  <si>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</si>
  <si>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</si>
  <si>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</si>
  <si>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</si>
  <si>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</si>
  <si>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</si>
  <si>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</si>
  <si>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</si>
  <si>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</si>
  <si>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</si>
  <si>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</si>
  <si>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</si>
  <si>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</si>
  <si>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</si>
  <si>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</si>
  <si>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</si>
  <si>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</si>
  <si>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</si>
  <si>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</si>
  <si>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</si>
  <si>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</si>
  <si>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</si>
  <si>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</si>
  <si>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</si>
  <si>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</si>
  <si>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</si>
  <si>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</si>
  <si>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</si>
  <si>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</si>
  <si>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</si>
  <si>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</si>
  <si>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</si>
  <si>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</si>
  <si>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</si>
  <si>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</si>
  <si>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</si>
  <si>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</si>
  <si>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</si>
  <si>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</si>
  <si>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</si>
  <si>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</si>
  <si>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</si>
  <si>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</si>
  <si>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</si>
  <si>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</si>
  <si>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</si>
  <si>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</si>
  <si>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</si>
  <si>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</si>
  <si>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</si>
  <si>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</si>
  <si>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</si>
  <si>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</si>
  <si>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</si>
  <si>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</si>
  <si>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</si>
  <si>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</si>
  <si>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</si>
  <si>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</si>
  <si>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</si>
  <si>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</si>
  <si>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</si>
  <si>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</si>
  <si>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</si>
  <si>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</si>
  <si>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</si>
  <si>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</si>
  <si>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</si>
  <si>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</si>
  <si>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</si>
  <si>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</si>
  <si>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</si>
  <si>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</si>
  <si>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</si>
  <si>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</si>
  <si>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</si>
  <si>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</si>
  <si>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</si>
  <si>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</si>
  <si>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</si>
  <si>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</si>
  <si>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</si>
  <si>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</si>
  <si>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</si>
  <si>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</si>
  <si>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</si>
  <si>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</si>
  <si>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</si>
  <si>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</si>
  <si>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</si>
  <si>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</si>
  <si>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</si>
  <si>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</si>
  <si>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</si>
  <si>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</si>
  <si>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</si>
  <si>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</si>
  <si>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</si>
  <si>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</si>
  <si>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</si>
  <si>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</si>
  <si>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</si>
  <si>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</si>
  <si>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</si>
  <si>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</si>
  <si>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</si>
  <si>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</si>
  <si>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</si>
  <si>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</si>
  <si>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</si>
  <si>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</si>
  <si>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</si>
  <si>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</si>
  <si>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</si>
  <si>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</si>
  <si>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</si>
  <si>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</si>
  <si>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</si>
  <si>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</si>
  <si>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</si>
  <si>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</si>
  <si>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</si>
  <si>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</si>
  <si>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</si>
  <si>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</si>
  <si>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</si>
  <si>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</si>
  <si>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</si>
  <si>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</si>
  <si>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</si>
  <si>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</si>
  <si>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</si>
  <si>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</si>
  <si>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</si>
  <si>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</si>
  <si>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</si>
  <si>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</si>
  <si>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</si>
  <si>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</si>
  <si>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</si>
  <si>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</si>
  <si>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</si>
  <si>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</si>
  <si>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</si>
  <si>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</si>
  <si>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</si>
  <si>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</si>
  <si>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</si>
  <si>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</si>
  <si>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</si>
  <si>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</si>
  <si>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</si>
  <si>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</si>
  <si>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</si>
  <si>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</si>
  <si>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</si>
  <si>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</si>
  <si>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</si>
  <si>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</si>
  <si>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</si>
  <si>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</si>
  <si>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</si>
  <si>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</si>
  <si>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</si>
  <si>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</si>
  <si>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</si>
  <si>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</si>
  <si>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</si>
  <si>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</si>
  <si>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</si>
  <si>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</si>
  <si>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</si>
  <si>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</si>
  <si>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</si>
  <si>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</si>
  <si>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</si>
  <si>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</si>
  <si>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</si>
  <si>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</si>
  <si>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</si>
  <si>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</si>
  <si>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</si>
  <si>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</si>
  <si>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</si>
  <si>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</si>
  <si>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</si>
  <si>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</si>
  <si>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</si>
  <si>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</si>
  <si>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</si>
  <si>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</si>
  <si>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</si>
  <si>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</si>
  <si>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</si>
  <si>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</si>
  <si>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</si>
  <si>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</si>
  <si>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</si>
  <si>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</si>
  <si>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</si>
  <si>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</si>
  <si>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</si>
  <si>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</si>
  <si>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</si>
  <si>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</si>
  <si>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</si>
  <si>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</si>
  <si>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</si>
  <si>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</si>
  <si>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</si>
  <si>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</si>
  <si>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</si>
  <si>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</si>
  <si>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</si>
  <si>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</si>
  <si>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</si>
  <si>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</si>
  <si>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</si>
  <si>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</si>
  <si>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</si>
  <si>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</si>
  <si>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</si>
  <si>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</si>
  <si>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</si>
  <si>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</si>
  <si>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</si>
  <si>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</si>
  <si>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</si>
  <si>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</si>
  <si>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</si>
  <si>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</si>
  <si>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</si>
  <si>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</si>
  <si>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</si>
  <si>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</si>
  <si>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</si>
  <si>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</si>
  <si>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</si>
  <si>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</si>
  <si>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</si>
  <si>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</si>
  <si>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</si>
  <si>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</si>
  <si>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</si>
  <si>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</si>
  <si>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</si>
  <si>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</si>
  <si>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</si>
  <si>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</si>
  <si>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</si>
  <si>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</si>
  <si>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</si>
  <si>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</si>
  <si>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</si>
  <si>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</si>
  <si>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</si>
  <si>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</si>
  <si>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</si>
  <si>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</si>
  <si>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</si>
  <si>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</si>
  <si>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</si>
  <si>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</si>
  <si>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</si>
  <si>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</si>
  <si>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</si>
  <si>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</si>
  <si>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</si>
  <si>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</si>
  <si>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</si>
  <si>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</si>
  <si>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</si>
  <si>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</si>
  <si>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</si>
  <si>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</si>
  <si>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</si>
  <si>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</si>
  <si>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</si>
  <si>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</si>
  <si>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</si>
  <si>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</si>
  <si>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</si>
  <si>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</si>
  <si>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</si>
  <si>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</si>
  <si>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</si>
  <si>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</si>
  <si>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</si>
  <si>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</si>
  <si>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</si>
  <si>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</si>
  <si>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</si>
  <si>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</si>
  <si>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</si>
  <si>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</si>
  <si>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</si>
  <si>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</si>
  <si>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</si>
  <si>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</si>
  <si>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</si>
  <si>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</si>
  <si>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</si>
  <si>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</si>
  <si>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</si>
  <si>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</si>
  <si>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</si>
  <si>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</si>
  <si>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</si>
  <si>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</si>
  <si>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</si>
  <si>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</si>
  <si>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</si>
  <si>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</si>
  <si>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</si>
  <si>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</si>
  <si>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</si>
  <si>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</si>
  <si>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</si>
  <si>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</si>
  <si>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</si>
  <si>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</si>
  <si>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</si>
  <si>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</si>
  <si>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</si>
  <si>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</si>
  <si>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</si>
  <si>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</si>
  <si>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</si>
  <si>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</si>
  <si>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</si>
  <si>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</si>
  <si>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</si>
  <si>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</si>
  <si>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</si>
  <si>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</si>
  <si>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</si>
  <si>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</si>
  <si>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</si>
  <si>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</si>
  <si>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</si>
  <si>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</si>
  <si>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</si>
  <si>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</si>
  <si>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</si>
  <si>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</si>
  <si>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</si>
  <si>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</si>
  <si>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</si>
  <si>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</si>
  <si>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Зачеты</t>
  </si>
  <si>
    <t>математики и фундаментальной информатики</t>
  </si>
  <si>
    <t>очная</t>
  </si>
  <si>
    <t>01.03.02 Прикладная математика и информатика</t>
  </si>
  <si>
    <t>02.03.01 Математика и компьютерные науки</t>
  </si>
  <si>
    <t>Физическая культура</t>
  </si>
  <si>
    <t>Лукачева А.Ю.</t>
  </si>
  <si>
    <t>Иностранный язык</t>
  </si>
  <si>
    <t>Шелепова М.Г.</t>
  </si>
  <si>
    <t>Мучкина Е.С.</t>
  </si>
  <si>
    <t>Профессиональный иностранный язык</t>
  </si>
  <si>
    <t>Свиридова Т.Н.</t>
  </si>
  <si>
    <t>Курбатова Е.А.</t>
  </si>
  <si>
    <t>Федоров  Г.А.</t>
  </si>
  <si>
    <t>ФГАОУ ВО "Сибирский федеральный университет"</t>
  </si>
  <si>
    <t>01.01.01 Математика</t>
  </si>
  <si>
    <t>Н.А. Козель</t>
  </si>
  <si>
    <t>Руководитель учебного департамента</t>
  </si>
  <si>
    <t xml:space="preserve">Директор института </t>
  </si>
  <si>
    <t>О.Н. Черепанова</t>
  </si>
  <si>
    <t>Ректор                             М.В. Румянцев</t>
  </si>
  <si>
    <t>ИМ17-01Б</t>
  </si>
  <si>
    <t>ИМ17-02Б</t>
  </si>
  <si>
    <t>ИМ17-04Б</t>
  </si>
  <si>
    <t>ИМ17-05Б</t>
  </si>
  <si>
    <t>ИМ17-06Б</t>
  </si>
  <si>
    <t>по итогам весеннего семестра 2020/2021 учебного года</t>
  </si>
  <si>
    <t>01.03.01 Математика</t>
  </si>
  <si>
    <t>Сидоров К.А.</t>
  </si>
  <si>
    <t>Баранова И.А.</t>
  </si>
  <si>
    <t>Мозжерин А.В.</t>
  </si>
  <si>
    <t>Физика
(устно)</t>
  </si>
  <si>
    <t>Естественно-научные основы математического моделирования
(устно)</t>
  </si>
  <si>
    <t>Среда</t>
  </si>
  <si>
    <t>Четверг</t>
  </si>
  <si>
    <t>Вторник</t>
  </si>
  <si>
    <t>КВ Программирование в 1С</t>
  </si>
  <si>
    <t>Гохвайс Е.В.</t>
  </si>
  <si>
    <t>РАСПИСАНИЕ  КОМИССИОННЫХ ПЕРЕСДАЧ ЭКЗАМЕНОВ</t>
  </si>
  <si>
    <t>РАСПИСАНИЕ  КОМИССИОННЫХ ПЕРЕСДАЧ ЗАЧЁТОВ</t>
  </si>
  <si>
    <t>Преддипломная практика</t>
  </si>
  <si>
    <t>Научные руководители</t>
  </si>
  <si>
    <t>11:00/ ауд.12-07</t>
  </si>
  <si>
    <t>10:15/ауд.34-17</t>
  </si>
  <si>
    <t>13:00 /ауд. 34-16</t>
  </si>
  <si>
    <t>1</t>
  </si>
  <si>
    <t>13:00 /  ауд. 34-02</t>
  </si>
</sst>
</file>

<file path=xl/styles.xml><?xml version="1.0" encoding="utf-8"?>
<styleSheet xmlns="http://schemas.openxmlformats.org/spreadsheetml/2006/main">
  <numFmts count="1">
    <numFmt numFmtId="164" formatCode="dd/mm/yy;@"/>
  </numFmts>
  <fonts count="21">
    <font>
      <sz val="10"/>
      <name val="Arial Cyr"/>
      <charset val="204"/>
    </font>
    <font>
      <b/>
      <sz val="14"/>
      <name val="Arial Cyr"/>
      <charset val="204"/>
    </font>
    <font>
      <u/>
      <sz val="7.5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6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color rgb="FFFF0000"/>
      <name val="Arial Cyr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Unicode MS"/>
      <family val="2"/>
      <charset val="204"/>
    </font>
    <font>
      <b/>
      <sz val="22"/>
      <color rgb="FFFF000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4"/>
      <color theme="1"/>
      <name val="Arial Unicode MS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2" borderId="1" xfId="0" applyFill="1" applyBorder="1"/>
    <xf numFmtId="0" fontId="4" fillId="0" borderId="0" xfId="0" applyFont="1"/>
    <xf numFmtId="0" fontId="0" fillId="0" borderId="1" xfId="0" applyBorder="1"/>
    <xf numFmtId="49" fontId="10" fillId="3" borderId="19" xfId="3" applyNumberFormat="1" applyFont="1" applyFill="1" applyBorder="1" applyAlignment="1">
      <alignment horizontal="left" vertical="center" wrapText="1"/>
    </xf>
    <xf numFmtId="49" fontId="10" fillId="4" borderId="19" xfId="3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4" fillId="0" borderId="0" xfId="0" applyFont="1" applyFill="1"/>
    <xf numFmtId="0" fontId="0" fillId="0" borderId="0" xfId="0" applyFill="1"/>
    <xf numFmtId="0" fontId="8" fillId="0" borderId="0" xfId="1" applyFont="1" applyAlignment="1" applyProtection="1">
      <alignment vertical="top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/>
    <xf numFmtId="164" fontId="15" fillId="0" borderId="0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49" fontId="6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4" xfId="0" applyFont="1" applyFill="1" applyBorder="1" applyAlignment="1" applyProtection="1">
      <alignment horizontal="center" vertical="top" wrapText="1" shrinkToFit="1"/>
      <protection locked="0"/>
    </xf>
    <xf numFmtId="49" fontId="16" fillId="0" borderId="3" xfId="0" applyNumberFormat="1" applyFont="1" applyFill="1" applyBorder="1" applyAlignment="1">
      <alignment horizontal="center" vertical="top"/>
    </xf>
    <xf numFmtId="49" fontId="16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8" xfId="0" applyFont="1" applyFill="1" applyBorder="1" applyAlignment="1" applyProtection="1">
      <alignment horizontal="center" vertical="top" wrapText="1" shrinkToFit="1"/>
      <protection locked="0"/>
    </xf>
    <xf numFmtId="49" fontId="6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15" fillId="0" borderId="0" xfId="0" applyFont="1" applyFill="1"/>
    <xf numFmtId="49" fontId="18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19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15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19" fillId="0" borderId="13" xfId="0" applyFont="1" applyFill="1" applyBorder="1" applyAlignment="1" applyProtection="1">
      <alignment horizontal="center" vertical="top" wrapText="1" shrinkToFit="1"/>
      <protection locked="0"/>
    </xf>
    <xf numFmtId="0" fontId="15" fillId="0" borderId="13" xfId="0" applyFont="1" applyFill="1" applyBorder="1" applyAlignment="1" applyProtection="1">
      <alignment horizontal="center" vertical="top" wrapText="1" shrinkToFit="1"/>
      <protection locked="0"/>
    </xf>
    <xf numFmtId="49" fontId="18" fillId="0" borderId="23" xfId="0" applyNumberFormat="1" applyFont="1" applyFill="1" applyBorder="1" applyAlignment="1" applyProtection="1">
      <alignment horizontal="center" vertical="top" wrapText="1" shrinkToFit="1"/>
      <protection locked="0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49" fontId="16" fillId="0" borderId="7" xfId="0" applyNumberFormat="1" applyFont="1" applyFill="1" applyBorder="1" applyAlignment="1">
      <alignment horizontal="center" vertical="top"/>
    </xf>
    <xf numFmtId="49" fontId="16" fillId="0" borderId="8" xfId="0" applyNumberFormat="1" applyFont="1" applyFill="1" applyBorder="1" applyAlignment="1">
      <alignment horizontal="center" vertical="top"/>
    </xf>
    <xf numFmtId="49" fontId="16" fillId="0" borderId="22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 applyProtection="1">
      <alignment horizontal="center" vertical="top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20" fontId="15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49" fontId="1" fillId="0" borderId="12" xfId="0" applyNumberFormat="1" applyFont="1" applyFill="1" applyBorder="1" applyAlignment="1">
      <alignment horizontal="center" vertical="top" wrapText="1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 vertical="center" textRotation="90"/>
    </xf>
    <xf numFmtId="164" fontId="13" fillId="0" borderId="3" xfId="0" applyNumberFormat="1" applyFont="1" applyFill="1" applyBorder="1" applyAlignment="1">
      <alignment horizontal="center" vertical="center" textRotation="90"/>
    </xf>
    <xf numFmtId="164" fontId="13" fillId="0" borderId="4" xfId="0" applyNumberFormat="1" applyFont="1" applyFill="1" applyBorder="1" applyAlignment="1">
      <alignment horizontal="center" vertical="center" textRotation="90"/>
    </xf>
    <xf numFmtId="164" fontId="4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textRotation="90" wrapText="1"/>
    </xf>
    <xf numFmtId="49" fontId="16" fillId="0" borderId="4" xfId="0" applyNumberFormat="1" applyFont="1" applyFill="1" applyBorder="1" applyAlignment="1">
      <alignment horizontal="center" vertical="center" textRotation="90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49" fontId="1" fillId="0" borderId="8" xfId="0" applyNumberFormat="1" applyFont="1" applyFill="1" applyBorder="1" applyAlignment="1">
      <alignment horizontal="center" vertical="center" textRotation="90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WhiteSpace="0" zoomScale="70" zoomScaleNormal="70" zoomScaleSheetLayoutView="70" workbookViewId="0">
      <selection activeCell="E32" sqref="E32"/>
    </sheetView>
  </sheetViews>
  <sheetFormatPr defaultRowHeight="12.75"/>
  <cols>
    <col min="1" max="1" width="11.5703125" customWidth="1"/>
    <col min="2" max="2" width="12.28515625" customWidth="1"/>
    <col min="3" max="3" width="7.28515625" customWidth="1"/>
    <col min="4" max="4" width="45.85546875" customWidth="1"/>
    <col min="5" max="6" width="45.5703125" customWidth="1"/>
    <col min="7" max="7" width="43.7109375" customWidth="1"/>
    <col min="8" max="8" width="42.7109375" bestFit="1" customWidth="1"/>
  </cols>
  <sheetData>
    <row r="1" spans="1:9" ht="27.75">
      <c r="A1" s="18"/>
      <c r="G1" s="43" t="s">
        <v>366</v>
      </c>
      <c r="H1" s="2"/>
    </row>
    <row r="2" spans="1:9" ht="20.25">
      <c r="G2" s="43" t="s">
        <v>2</v>
      </c>
      <c r="H2" s="2"/>
    </row>
    <row r="3" spans="1:9" ht="20.25">
      <c r="G3" s="44" t="s">
        <v>372</v>
      </c>
      <c r="H3" s="3"/>
    </row>
    <row r="5" spans="1:9" ht="29.25">
      <c r="A5" s="61" t="s">
        <v>391</v>
      </c>
      <c r="B5" s="61"/>
      <c r="C5" s="61"/>
      <c r="D5" s="61"/>
      <c r="E5" s="61"/>
      <c r="F5" s="61"/>
      <c r="G5" s="61"/>
      <c r="H5" s="61"/>
      <c r="I5" s="16"/>
    </row>
    <row r="6" spans="1:9" ht="20.25">
      <c r="A6" s="62" t="s">
        <v>378</v>
      </c>
      <c r="B6" s="62"/>
      <c r="C6" s="62"/>
      <c r="D6" s="62"/>
      <c r="E6" s="62"/>
      <c r="F6" s="62"/>
      <c r="G6" s="62"/>
      <c r="H6" s="62"/>
      <c r="I6" s="17"/>
    </row>
    <row r="7" spans="1:9" ht="20.25">
      <c r="A7" s="15"/>
      <c r="B7" s="15"/>
      <c r="C7" s="15"/>
      <c r="D7" s="15"/>
      <c r="E7" s="15"/>
      <c r="F7" s="15"/>
      <c r="G7" s="15"/>
      <c r="H7" s="15"/>
      <c r="I7" s="15"/>
    </row>
    <row r="8" spans="1:9" ht="20.25">
      <c r="A8" s="14"/>
      <c r="B8" s="14"/>
      <c r="C8" s="14"/>
      <c r="D8" s="14"/>
      <c r="E8" s="14"/>
      <c r="F8" s="14"/>
      <c r="G8" s="14"/>
      <c r="H8" s="14"/>
      <c r="I8" s="14"/>
    </row>
    <row r="9" spans="1:9" ht="15">
      <c r="B9" s="4" t="s">
        <v>0</v>
      </c>
      <c r="C9" s="4" t="s">
        <v>353</v>
      </c>
      <c r="D9" s="4"/>
      <c r="E9" s="4"/>
      <c r="F9" s="4"/>
      <c r="G9" s="63"/>
      <c r="H9" s="63"/>
    </row>
    <row r="10" spans="1:9" ht="15">
      <c r="B10" s="4" t="s">
        <v>1</v>
      </c>
      <c r="C10" s="4">
        <v>4</v>
      </c>
      <c r="D10" s="5"/>
      <c r="E10" s="5"/>
      <c r="F10" s="5"/>
      <c r="G10" s="4" t="s">
        <v>3</v>
      </c>
      <c r="H10" s="4" t="s">
        <v>354</v>
      </c>
    </row>
    <row r="11" spans="1:9" ht="18">
      <c r="B11" s="1"/>
      <c r="C11" s="1"/>
      <c r="D11" s="1"/>
      <c r="E11" s="1"/>
      <c r="F11" s="1"/>
      <c r="G11" s="1"/>
      <c r="H11" s="1"/>
    </row>
    <row r="12" spans="1:9" s="13" customFormat="1" ht="18.75" thickBot="1">
      <c r="A12" s="19"/>
      <c r="B12" s="19"/>
      <c r="C12" s="19"/>
      <c r="D12" s="19"/>
      <c r="E12" s="19"/>
      <c r="F12" s="19"/>
      <c r="G12" s="19"/>
      <c r="H12" s="19"/>
    </row>
    <row r="13" spans="1:9" ht="24.95" customHeight="1">
      <c r="A13" s="64" t="s">
        <v>349</v>
      </c>
      <c r="B13" s="66" t="s">
        <v>350</v>
      </c>
      <c r="C13" s="68" t="s">
        <v>352</v>
      </c>
      <c r="D13" s="70" t="s">
        <v>355</v>
      </c>
      <c r="E13" s="71"/>
      <c r="F13" s="26" t="s">
        <v>367</v>
      </c>
      <c r="G13" s="70" t="s">
        <v>356</v>
      </c>
      <c r="H13" s="72"/>
    </row>
    <row r="14" spans="1:9" ht="24.95" customHeight="1" thickBot="1">
      <c r="A14" s="65"/>
      <c r="B14" s="67"/>
      <c r="C14" s="69"/>
      <c r="D14" s="27" t="s">
        <v>373</v>
      </c>
      <c r="E14" s="27" t="s">
        <v>374</v>
      </c>
      <c r="F14" s="27" t="s">
        <v>375</v>
      </c>
      <c r="G14" s="24" t="s">
        <v>376</v>
      </c>
      <c r="H14" s="25" t="s">
        <v>377</v>
      </c>
    </row>
    <row r="15" spans="1:9" ht="15.75">
      <c r="A15" s="55">
        <v>44348</v>
      </c>
      <c r="B15" s="57" t="s">
        <v>387</v>
      </c>
      <c r="C15" s="53">
        <v>1</v>
      </c>
      <c r="D15" s="28"/>
      <c r="E15" s="47"/>
      <c r="F15" s="33"/>
      <c r="G15" s="28"/>
      <c r="H15" s="48"/>
    </row>
    <row r="16" spans="1:9" ht="24.95" customHeight="1">
      <c r="A16" s="56"/>
      <c r="B16" s="58"/>
      <c r="C16" s="53"/>
      <c r="D16" s="29"/>
      <c r="E16" s="29"/>
      <c r="F16" s="29"/>
      <c r="G16" s="29"/>
      <c r="H16" s="35"/>
    </row>
    <row r="17" spans="1:8" ht="15.75" thickBot="1">
      <c r="A17" s="56"/>
      <c r="B17" s="58"/>
      <c r="C17" s="53"/>
      <c r="D17" s="30"/>
      <c r="E17" s="30"/>
      <c r="F17" s="30"/>
      <c r="G17" s="30"/>
      <c r="H17" s="34"/>
    </row>
    <row r="18" spans="1:8" ht="15.75">
      <c r="A18" s="55">
        <v>44349</v>
      </c>
      <c r="B18" s="57" t="s">
        <v>385</v>
      </c>
      <c r="C18" s="73">
        <v>1</v>
      </c>
      <c r="D18" s="33"/>
      <c r="E18" s="31" t="s">
        <v>25</v>
      </c>
      <c r="F18" s="33"/>
      <c r="G18" s="31" t="s">
        <v>25</v>
      </c>
      <c r="H18" s="45"/>
    </row>
    <row r="19" spans="1:8" ht="15.75">
      <c r="A19" s="56"/>
      <c r="B19" s="58"/>
      <c r="C19" s="74"/>
      <c r="D19" s="29"/>
      <c r="E19" s="31" t="s">
        <v>382</v>
      </c>
      <c r="F19" s="29"/>
      <c r="G19" s="31" t="s">
        <v>382</v>
      </c>
      <c r="H19" s="45"/>
    </row>
    <row r="20" spans="1:8" ht="16.5" thickBot="1">
      <c r="A20" s="56"/>
      <c r="B20" s="58"/>
      <c r="C20" s="75"/>
      <c r="D20" s="30"/>
      <c r="E20" s="32" t="s">
        <v>396</v>
      </c>
      <c r="F20" s="30"/>
      <c r="G20" s="32" t="s">
        <v>396</v>
      </c>
      <c r="H20" s="46"/>
    </row>
    <row r="21" spans="1:8" ht="15.75">
      <c r="A21" s="56"/>
      <c r="B21" s="58"/>
      <c r="C21" s="73">
        <v>2</v>
      </c>
      <c r="D21" s="33"/>
      <c r="E21" s="31"/>
      <c r="F21" s="33"/>
      <c r="G21" s="33" t="s">
        <v>388</v>
      </c>
      <c r="H21" s="45"/>
    </row>
    <row r="22" spans="1:8" ht="15.75">
      <c r="A22" s="56"/>
      <c r="B22" s="58"/>
      <c r="C22" s="74"/>
      <c r="D22" s="29"/>
      <c r="E22" s="31"/>
      <c r="F22" s="29"/>
      <c r="G22" s="29" t="s">
        <v>389</v>
      </c>
      <c r="H22" s="45"/>
    </row>
    <row r="23" spans="1:8" ht="16.5" thickBot="1">
      <c r="A23" s="60"/>
      <c r="B23" s="59"/>
      <c r="C23" s="75"/>
      <c r="D23" s="30"/>
      <c r="E23" s="32"/>
      <c r="F23" s="30"/>
      <c r="G23" s="30" t="s">
        <v>398</v>
      </c>
      <c r="H23" s="46"/>
    </row>
    <row r="24" spans="1:8" ht="15.75">
      <c r="A24" s="56">
        <v>44350</v>
      </c>
      <c r="B24" s="58" t="s">
        <v>386</v>
      </c>
      <c r="C24" s="52" t="s">
        <v>397</v>
      </c>
      <c r="D24" s="31"/>
      <c r="E24" s="31"/>
      <c r="F24" s="31"/>
      <c r="G24" s="28" t="s">
        <v>392</v>
      </c>
      <c r="H24" s="45"/>
    </row>
    <row r="25" spans="1:8" ht="15.75">
      <c r="A25" s="56"/>
      <c r="B25" s="58"/>
      <c r="C25" s="53"/>
      <c r="D25" s="31"/>
      <c r="E25" s="31"/>
      <c r="F25" s="31"/>
      <c r="G25" s="29" t="s">
        <v>393</v>
      </c>
      <c r="H25" s="45"/>
    </row>
    <row r="26" spans="1:8" ht="24.95" customHeight="1" thickBot="1">
      <c r="A26" s="60"/>
      <c r="B26" s="59"/>
      <c r="C26" s="54"/>
      <c r="D26" s="32"/>
      <c r="E26" s="32"/>
      <c r="F26" s="32"/>
      <c r="G26" s="30"/>
      <c r="H26" s="46"/>
    </row>
    <row r="27" spans="1:8" s="7" customFormat="1" ht="21.95" customHeight="1">
      <c r="A27" s="12" t="s">
        <v>369</v>
      </c>
      <c r="B27" s="12"/>
      <c r="C27" s="12"/>
      <c r="D27" s="12"/>
      <c r="E27" s="12" t="s">
        <v>368</v>
      </c>
      <c r="F27" s="12" t="s">
        <v>370</v>
      </c>
      <c r="G27" s="12"/>
      <c r="H27" s="12" t="s">
        <v>371</v>
      </c>
    </row>
    <row r="28" spans="1:8" ht="21.95" customHeight="1"/>
    <row r="29" spans="1:8" ht="21.95" customHeight="1"/>
  </sheetData>
  <sheetProtection formatCells="0" selectLockedCells="1" selectUnlockedCells="1"/>
  <mergeCells count="18">
    <mergeCell ref="C15:C17"/>
    <mergeCell ref="B15:B17"/>
    <mergeCell ref="A15:A17"/>
    <mergeCell ref="C21:C23"/>
    <mergeCell ref="C18:C20"/>
    <mergeCell ref="A18:A23"/>
    <mergeCell ref="B18:B23"/>
    <mergeCell ref="A5:H5"/>
    <mergeCell ref="A6:H6"/>
    <mergeCell ref="G9:H9"/>
    <mergeCell ref="A13:A14"/>
    <mergeCell ref="B13:B14"/>
    <mergeCell ref="C13:C14"/>
    <mergeCell ref="D13:E13"/>
    <mergeCell ref="G13:H13"/>
    <mergeCell ref="A24:A26"/>
    <mergeCell ref="B24:B26"/>
    <mergeCell ref="C24:C26"/>
  </mergeCells>
  <printOptions horizontalCentered="1" verticalCentered="1"/>
  <pageMargins left="0.23622047244094491" right="0.23622047244094491" top="0.19685039370078741" bottom="3.937007874015748E-2" header="0.11811023622047245" footer="3.937007874015748E-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showWhiteSpace="0" zoomScale="55" zoomScaleNormal="55" workbookViewId="0">
      <selection activeCell="E34" sqref="E34"/>
    </sheetView>
  </sheetViews>
  <sheetFormatPr defaultRowHeight="12.75"/>
  <cols>
    <col min="1" max="1" width="13.7109375" customWidth="1"/>
    <col min="2" max="2" width="12.28515625" customWidth="1"/>
    <col min="3" max="3" width="7.28515625" customWidth="1"/>
    <col min="4" max="8" width="60.7109375" customWidth="1"/>
  </cols>
  <sheetData>
    <row r="1" spans="1:9" ht="27.75">
      <c r="A1" s="18"/>
      <c r="G1" s="43" t="s">
        <v>366</v>
      </c>
      <c r="H1" s="2"/>
    </row>
    <row r="2" spans="1:9" ht="20.25">
      <c r="G2" s="43" t="s">
        <v>2</v>
      </c>
      <c r="H2" s="2"/>
    </row>
    <row r="3" spans="1:9" ht="20.25">
      <c r="G3" s="44" t="s">
        <v>372</v>
      </c>
      <c r="H3" s="3"/>
    </row>
    <row r="5" spans="1:9" ht="29.25">
      <c r="A5" s="61" t="s">
        <v>390</v>
      </c>
      <c r="B5" s="61"/>
      <c r="C5" s="61"/>
      <c r="D5" s="61"/>
      <c r="E5" s="61"/>
      <c r="F5" s="61"/>
      <c r="G5" s="61"/>
      <c r="H5" s="61"/>
      <c r="I5" s="16"/>
    </row>
    <row r="6" spans="1:9" ht="20.25">
      <c r="A6" s="62" t="s">
        <v>378</v>
      </c>
      <c r="B6" s="62"/>
      <c r="C6" s="62"/>
      <c r="D6" s="62"/>
      <c r="E6" s="62"/>
      <c r="F6" s="62"/>
      <c r="G6" s="62"/>
      <c r="H6" s="62"/>
      <c r="I6" s="17"/>
    </row>
    <row r="7" spans="1:9" ht="20.25">
      <c r="A7" s="15"/>
      <c r="B7" s="15"/>
      <c r="C7" s="15"/>
      <c r="D7" s="15"/>
      <c r="E7" s="15"/>
      <c r="F7" s="15"/>
      <c r="G7" s="15"/>
      <c r="H7" s="15"/>
      <c r="I7" s="15"/>
    </row>
    <row r="8" spans="1:9" ht="20.25">
      <c r="A8" s="14"/>
      <c r="B8" s="14"/>
      <c r="C8" s="14"/>
      <c r="D8" s="14"/>
      <c r="E8" s="14"/>
      <c r="F8" s="14"/>
      <c r="G8" s="14"/>
      <c r="H8" s="14"/>
      <c r="I8" s="14"/>
    </row>
    <row r="9" spans="1:9" ht="15">
      <c r="B9" s="4" t="s">
        <v>0</v>
      </c>
      <c r="C9" s="4" t="s">
        <v>353</v>
      </c>
      <c r="D9" s="4"/>
      <c r="E9" s="4"/>
      <c r="F9" s="4"/>
      <c r="G9" s="63"/>
      <c r="H9" s="63"/>
    </row>
    <row r="10" spans="1:9" ht="15">
      <c r="B10" s="4" t="s">
        <v>1</v>
      </c>
      <c r="C10" s="4">
        <v>4</v>
      </c>
      <c r="D10" s="5"/>
      <c r="E10" s="5"/>
      <c r="F10" s="5"/>
      <c r="G10" s="4" t="s">
        <v>3</v>
      </c>
      <c r="H10" s="4" t="s">
        <v>354</v>
      </c>
    </row>
    <row r="11" spans="1:9" ht="18">
      <c r="B11" s="1"/>
      <c r="C11" s="1"/>
      <c r="D11" s="1"/>
      <c r="E11" s="1"/>
      <c r="F11" s="1"/>
      <c r="G11" s="1"/>
      <c r="H11" s="1"/>
    </row>
    <row r="12" spans="1:9" s="13" customFormat="1" ht="18.75" thickBot="1">
      <c r="A12" s="19"/>
      <c r="B12" s="19"/>
      <c r="C12" s="19"/>
      <c r="D12" s="19"/>
      <c r="E12" s="19"/>
      <c r="F12" s="19"/>
      <c r="G12" s="19"/>
      <c r="H12" s="19"/>
    </row>
    <row r="13" spans="1:9" ht="24.95" customHeight="1">
      <c r="A13" s="76" t="s">
        <v>349</v>
      </c>
      <c r="B13" s="78" t="s">
        <v>350</v>
      </c>
      <c r="C13" s="80"/>
      <c r="D13" s="82" t="s">
        <v>355</v>
      </c>
      <c r="E13" s="83"/>
      <c r="F13" s="23" t="s">
        <v>379</v>
      </c>
      <c r="G13" s="82" t="s">
        <v>356</v>
      </c>
      <c r="H13" s="83"/>
    </row>
    <row r="14" spans="1:9" ht="35.25" customHeight="1" thickBot="1">
      <c r="A14" s="77"/>
      <c r="B14" s="79"/>
      <c r="C14" s="81"/>
      <c r="D14" s="20" t="s">
        <v>373</v>
      </c>
      <c r="E14" s="21" t="s">
        <v>374</v>
      </c>
      <c r="F14" s="22" t="s">
        <v>375</v>
      </c>
      <c r="G14" s="20" t="s">
        <v>376</v>
      </c>
      <c r="H14" s="21" t="s">
        <v>377</v>
      </c>
    </row>
    <row r="15" spans="1:9" ht="36" customHeight="1">
      <c r="A15" s="55">
        <v>44348</v>
      </c>
      <c r="B15" s="57" t="s">
        <v>387</v>
      </c>
      <c r="C15" s="84"/>
      <c r="D15" s="37"/>
      <c r="E15" s="37"/>
      <c r="F15" s="51" t="s">
        <v>383</v>
      </c>
      <c r="G15" s="42"/>
      <c r="H15" s="42"/>
    </row>
    <row r="16" spans="1:9" ht="24.95" customHeight="1">
      <c r="A16" s="56"/>
      <c r="B16" s="58"/>
      <c r="C16" s="85"/>
      <c r="D16" s="38"/>
      <c r="E16" s="39"/>
      <c r="F16" s="39" t="s">
        <v>381</v>
      </c>
      <c r="G16" s="38"/>
      <c r="H16" s="38"/>
    </row>
    <row r="17" spans="1:8" ht="24.95" customHeight="1" thickBot="1">
      <c r="A17" s="56"/>
      <c r="B17" s="58"/>
      <c r="C17" s="85"/>
      <c r="D17" s="40"/>
      <c r="E17" s="41"/>
      <c r="F17" s="41" t="s">
        <v>394</v>
      </c>
      <c r="G17" s="40"/>
      <c r="H17" s="40"/>
    </row>
    <row r="18" spans="1:8" ht="18" customHeight="1">
      <c r="A18" s="55">
        <v>44349</v>
      </c>
      <c r="B18" s="57" t="s">
        <v>385</v>
      </c>
      <c r="C18" s="84"/>
      <c r="D18" s="42"/>
      <c r="E18" s="49"/>
      <c r="F18" s="49"/>
      <c r="G18" s="42"/>
      <c r="H18" s="42"/>
    </row>
    <row r="19" spans="1:8" ht="24.95" customHeight="1">
      <c r="A19" s="56"/>
      <c r="B19" s="58"/>
      <c r="C19" s="85"/>
      <c r="D19" s="38"/>
      <c r="E19" s="38"/>
      <c r="F19" s="39"/>
      <c r="G19" s="38"/>
      <c r="H19" s="38"/>
    </row>
    <row r="20" spans="1:8" ht="24.95" customHeight="1" thickBot="1">
      <c r="A20" s="60"/>
      <c r="B20" s="59"/>
      <c r="C20" s="86"/>
      <c r="D20" s="40"/>
      <c r="E20" s="50"/>
      <c r="F20" s="41"/>
      <c r="G20" s="40"/>
      <c r="H20" s="40"/>
    </row>
    <row r="21" spans="1:8" ht="36" customHeight="1">
      <c r="A21" s="56">
        <v>44350</v>
      </c>
      <c r="B21" s="58" t="s">
        <v>386</v>
      </c>
      <c r="C21" s="84"/>
      <c r="D21" s="49"/>
      <c r="E21" s="49"/>
      <c r="F21" s="51"/>
      <c r="G21" s="42" t="s">
        <v>384</v>
      </c>
      <c r="H21" s="42"/>
    </row>
    <row r="22" spans="1:8" ht="24.95" customHeight="1">
      <c r="A22" s="56"/>
      <c r="B22" s="58"/>
      <c r="C22" s="85"/>
      <c r="D22" s="38"/>
      <c r="E22" s="38"/>
      <c r="F22" s="39"/>
      <c r="G22" s="38" t="s">
        <v>380</v>
      </c>
      <c r="H22" s="38"/>
    </row>
    <row r="23" spans="1:8" ht="24.95" customHeight="1" thickBot="1">
      <c r="A23" s="60"/>
      <c r="B23" s="59"/>
      <c r="C23" s="86"/>
      <c r="D23" s="50"/>
      <c r="E23" s="50"/>
      <c r="F23" s="41"/>
      <c r="G23" s="40" t="s">
        <v>395</v>
      </c>
      <c r="H23" s="40"/>
    </row>
    <row r="24" spans="1:8" s="7" customFormat="1" ht="33" customHeight="1">
      <c r="A24" s="36" t="s">
        <v>369</v>
      </c>
      <c r="B24" s="36"/>
      <c r="C24" s="36"/>
      <c r="D24" s="36"/>
      <c r="E24" s="36" t="s">
        <v>368</v>
      </c>
      <c r="F24" s="36" t="s">
        <v>370</v>
      </c>
      <c r="G24" s="36"/>
      <c r="H24" s="36" t="s">
        <v>371</v>
      </c>
    </row>
  </sheetData>
  <sheetProtection formatCells="0" selectLockedCells="1" selectUnlockedCells="1"/>
  <mergeCells count="17">
    <mergeCell ref="A21:A23"/>
    <mergeCell ref="B21:B23"/>
    <mergeCell ref="C21:C23"/>
    <mergeCell ref="A15:A17"/>
    <mergeCell ref="B15:B17"/>
    <mergeCell ref="C15:C17"/>
    <mergeCell ref="A18:A20"/>
    <mergeCell ref="B18:B20"/>
    <mergeCell ref="C18:C20"/>
    <mergeCell ref="A5:H5"/>
    <mergeCell ref="A6:H6"/>
    <mergeCell ref="G9:H9"/>
    <mergeCell ref="A13:A14"/>
    <mergeCell ref="B13:B14"/>
    <mergeCell ref="C13:C14"/>
    <mergeCell ref="D13:E13"/>
    <mergeCell ref="G13:H13"/>
  </mergeCells>
  <printOptions horizontalCentered="1" verticalCentered="1"/>
  <pageMargins left="0.23622047244094491" right="0.23622047244094491" top="7.874015748031496E-2" bottom="0.74803149606299213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6"/>
  <sheetViews>
    <sheetView topLeftCell="A140" workbookViewId="0">
      <selection activeCell="A171" sqref="A171"/>
    </sheetView>
  </sheetViews>
  <sheetFormatPr defaultRowHeight="12.75"/>
  <cols>
    <col min="1" max="1" width="61.5703125" customWidth="1"/>
  </cols>
  <sheetData>
    <row r="1" spans="1:1">
      <c r="A1" s="8" t="s">
        <v>11</v>
      </c>
    </row>
    <row r="2" spans="1:1">
      <c r="A2" s="8" t="s">
        <v>12</v>
      </c>
    </row>
    <row r="3" spans="1:1">
      <c r="A3" s="8" t="s">
        <v>13</v>
      </c>
    </row>
    <row r="4" spans="1:1">
      <c r="A4" s="8" t="s">
        <v>14</v>
      </c>
    </row>
    <row r="5" spans="1:1">
      <c r="A5" s="8" t="s">
        <v>15</v>
      </c>
    </row>
    <row r="6" spans="1:1">
      <c r="A6" s="8" t="s">
        <v>16</v>
      </c>
    </row>
    <row r="7" spans="1:1">
      <c r="A7" s="8" t="s">
        <v>17</v>
      </c>
    </row>
    <row r="8" spans="1:1">
      <c r="A8" s="8" t="s">
        <v>18</v>
      </c>
    </row>
    <row r="9" spans="1:1">
      <c r="A9" s="8" t="s">
        <v>19</v>
      </c>
    </row>
    <row r="10" spans="1:1">
      <c r="A10" s="8" t="s">
        <v>20</v>
      </c>
    </row>
    <row r="11" spans="1:1">
      <c r="A11" s="8" t="s">
        <v>21</v>
      </c>
    </row>
    <row r="12" spans="1:1">
      <c r="A12" s="8" t="s">
        <v>22</v>
      </c>
    </row>
    <row r="13" spans="1:1">
      <c r="A13" s="8" t="s">
        <v>23</v>
      </c>
    </row>
    <row r="14" spans="1:1">
      <c r="A14" s="8" t="s">
        <v>4</v>
      </c>
    </row>
    <row r="15" spans="1:1">
      <c r="A15" s="8" t="s">
        <v>24</v>
      </c>
    </row>
    <row r="16" spans="1:1">
      <c r="A16" s="8" t="s">
        <v>25</v>
      </c>
    </row>
    <row r="17" spans="1:1">
      <c r="A17" s="8" t="s">
        <v>26</v>
      </c>
    </row>
    <row r="18" spans="1:1">
      <c r="A18" s="8" t="s">
        <v>27</v>
      </c>
    </row>
    <row r="19" spans="1:1">
      <c r="A19" s="8" t="s">
        <v>28</v>
      </c>
    </row>
    <row r="20" spans="1:1">
      <c r="A20" s="8" t="s">
        <v>29</v>
      </c>
    </row>
    <row r="21" spans="1:1">
      <c r="A21" s="8" t="s">
        <v>30</v>
      </c>
    </row>
    <row r="22" spans="1:1">
      <c r="A22" s="8" t="s">
        <v>31</v>
      </c>
    </row>
    <row r="23" spans="1:1">
      <c r="A23" s="8" t="s">
        <v>32</v>
      </c>
    </row>
    <row r="24" spans="1:1">
      <c r="A24" s="8" t="s">
        <v>33</v>
      </c>
    </row>
    <row r="25" spans="1:1">
      <c r="A25" s="8" t="s">
        <v>34</v>
      </c>
    </row>
    <row r="26" spans="1:1">
      <c r="A26" s="8" t="s">
        <v>35</v>
      </c>
    </row>
    <row r="27" spans="1:1">
      <c r="A27" s="8" t="s">
        <v>36</v>
      </c>
    </row>
    <row r="28" spans="1:1">
      <c r="A28" s="8" t="s">
        <v>37</v>
      </c>
    </row>
    <row r="29" spans="1:1">
      <c r="A29" s="8" t="s">
        <v>38</v>
      </c>
    </row>
    <row r="30" spans="1:1">
      <c r="A30" s="8" t="s">
        <v>39</v>
      </c>
    </row>
    <row r="31" spans="1:1">
      <c r="A31" s="8" t="s">
        <v>40</v>
      </c>
    </row>
    <row r="32" spans="1:1">
      <c r="A32" s="8" t="s">
        <v>41</v>
      </c>
    </row>
    <row r="33" spans="1:1">
      <c r="A33" s="8" t="s">
        <v>42</v>
      </c>
    </row>
    <row r="34" spans="1:1">
      <c r="A34" s="8" t="s">
        <v>43</v>
      </c>
    </row>
    <row r="35" spans="1:1">
      <c r="A35" s="8" t="s">
        <v>44</v>
      </c>
    </row>
    <row r="36" spans="1:1">
      <c r="A36" s="8" t="s">
        <v>45</v>
      </c>
    </row>
    <row r="37" spans="1:1">
      <c r="A37" s="8" t="s">
        <v>46</v>
      </c>
    </row>
    <row r="38" spans="1:1">
      <c r="A38" s="8" t="s">
        <v>47</v>
      </c>
    </row>
    <row r="39" spans="1:1">
      <c r="A39" s="8" t="s">
        <v>48</v>
      </c>
    </row>
    <row r="40" spans="1:1">
      <c r="A40" s="8" t="s">
        <v>49</v>
      </c>
    </row>
    <row r="41" spans="1:1">
      <c r="A41" s="8" t="s">
        <v>50</v>
      </c>
    </row>
    <row r="42" spans="1:1">
      <c r="A42" s="8" t="s">
        <v>51</v>
      </c>
    </row>
    <row r="43" spans="1:1">
      <c r="A43" s="8" t="s">
        <v>52</v>
      </c>
    </row>
    <row r="44" spans="1:1">
      <c r="A44" s="8" t="s">
        <v>10</v>
      </c>
    </row>
    <row r="45" spans="1:1">
      <c r="A45" s="8" t="s">
        <v>9</v>
      </c>
    </row>
    <row r="46" spans="1:1">
      <c r="A46" s="8" t="s">
        <v>53</v>
      </c>
    </row>
    <row r="47" spans="1:1">
      <c r="A47" s="8" t="s">
        <v>54</v>
      </c>
    </row>
    <row r="48" spans="1:1">
      <c r="A48" s="8" t="s">
        <v>55</v>
      </c>
    </row>
    <row r="49" spans="1:1">
      <c r="A49" s="8" t="s">
        <v>56</v>
      </c>
    </row>
    <row r="50" spans="1:1">
      <c r="A50" s="8" t="s">
        <v>6</v>
      </c>
    </row>
    <row r="51" spans="1:1">
      <c r="A51" s="8" t="s">
        <v>57</v>
      </c>
    </row>
    <row r="52" spans="1:1">
      <c r="A52" s="8" t="s">
        <v>58</v>
      </c>
    </row>
    <row r="53" spans="1:1">
      <c r="A53" s="8" t="s">
        <v>59</v>
      </c>
    </row>
    <row r="54" spans="1:1">
      <c r="A54" s="8" t="s">
        <v>60</v>
      </c>
    </row>
    <row r="55" spans="1:1">
      <c r="A55" s="8" t="s">
        <v>61</v>
      </c>
    </row>
    <row r="56" spans="1:1">
      <c r="A56" s="8" t="s">
        <v>62</v>
      </c>
    </row>
    <row r="57" spans="1:1">
      <c r="A57" s="8" t="s">
        <v>63</v>
      </c>
    </row>
    <row r="58" spans="1:1">
      <c r="A58" s="8" t="s">
        <v>64</v>
      </c>
    </row>
    <row r="59" spans="1:1">
      <c r="A59" s="8" t="s">
        <v>65</v>
      </c>
    </row>
    <row r="60" spans="1:1">
      <c r="A60" s="8" t="s">
        <v>66</v>
      </c>
    </row>
    <row r="61" spans="1:1">
      <c r="A61" s="8" t="s">
        <v>67</v>
      </c>
    </row>
    <row r="62" spans="1:1">
      <c r="A62" s="8" t="s">
        <v>68</v>
      </c>
    </row>
    <row r="63" spans="1:1">
      <c r="A63" s="8" t="s">
        <v>69</v>
      </c>
    </row>
    <row r="64" spans="1:1">
      <c r="A64" s="8" t="s">
        <v>70</v>
      </c>
    </row>
    <row r="65" spans="1:1">
      <c r="A65" s="8" t="s">
        <v>71</v>
      </c>
    </row>
    <row r="66" spans="1:1">
      <c r="A66" s="8" t="s">
        <v>72</v>
      </c>
    </row>
    <row r="67" spans="1:1">
      <c r="A67" s="8" t="s">
        <v>73</v>
      </c>
    </row>
    <row r="68" spans="1:1">
      <c r="A68" s="8" t="s">
        <v>74</v>
      </c>
    </row>
    <row r="69" spans="1:1">
      <c r="A69" s="8" t="s">
        <v>75</v>
      </c>
    </row>
    <row r="70" spans="1:1">
      <c r="A70" s="8" t="s">
        <v>76</v>
      </c>
    </row>
    <row r="71" spans="1:1">
      <c r="A71" s="8" t="s">
        <v>77</v>
      </c>
    </row>
    <row r="72" spans="1:1">
      <c r="A72" s="8" t="s">
        <v>78</v>
      </c>
    </row>
    <row r="73" spans="1:1">
      <c r="A73" s="8" t="s">
        <v>79</v>
      </c>
    </row>
    <row r="74" spans="1:1">
      <c r="A74" s="8" t="s">
        <v>80</v>
      </c>
    </row>
    <row r="75" spans="1:1">
      <c r="A75" s="8" t="s">
        <v>81</v>
      </c>
    </row>
    <row r="76" spans="1:1">
      <c r="A76" s="8" t="s">
        <v>82</v>
      </c>
    </row>
    <row r="77" spans="1:1">
      <c r="A77" s="8" t="s">
        <v>83</v>
      </c>
    </row>
    <row r="78" spans="1:1">
      <c r="A78" s="8" t="s">
        <v>84</v>
      </c>
    </row>
    <row r="79" spans="1:1">
      <c r="A79" s="8" t="s">
        <v>85</v>
      </c>
    </row>
    <row r="80" spans="1:1">
      <c r="A80" s="8" t="s">
        <v>86</v>
      </c>
    </row>
    <row r="81" spans="1:1">
      <c r="A81" s="8" t="s">
        <v>87</v>
      </c>
    </row>
    <row r="82" spans="1:1">
      <c r="A82" s="8" t="s">
        <v>88</v>
      </c>
    </row>
    <row r="83" spans="1:1">
      <c r="A83" s="8" t="s">
        <v>5</v>
      </c>
    </row>
    <row r="84" spans="1:1">
      <c r="A84" s="8" t="s">
        <v>89</v>
      </c>
    </row>
    <row r="85" spans="1:1">
      <c r="A85" s="8" t="s">
        <v>90</v>
      </c>
    </row>
    <row r="86" spans="1:1">
      <c r="A86" s="8" t="s">
        <v>91</v>
      </c>
    </row>
    <row r="87" spans="1:1">
      <c r="A87" s="8" t="s">
        <v>92</v>
      </c>
    </row>
    <row r="88" spans="1:1">
      <c r="A88" s="8" t="s">
        <v>93</v>
      </c>
    </row>
    <row r="89" spans="1:1">
      <c r="A89" s="8" t="s">
        <v>94</v>
      </c>
    </row>
    <row r="90" spans="1:1">
      <c r="A90" s="8" t="s">
        <v>95</v>
      </c>
    </row>
    <row r="91" spans="1:1">
      <c r="A91" s="8" t="s">
        <v>96</v>
      </c>
    </row>
    <row r="92" spans="1:1">
      <c r="A92" s="8" t="s">
        <v>97</v>
      </c>
    </row>
    <row r="93" spans="1:1">
      <c r="A93" s="8" t="s">
        <v>98</v>
      </c>
    </row>
    <row r="94" spans="1:1">
      <c r="A94" s="8" t="s">
        <v>99</v>
      </c>
    </row>
    <row r="95" spans="1:1">
      <c r="A95" s="8" t="s">
        <v>8</v>
      </c>
    </row>
    <row r="96" spans="1:1">
      <c r="A96" s="8" t="s">
        <v>100</v>
      </c>
    </row>
    <row r="97" spans="1:1">
      <c r="A97" s="8" t="s">
        <v>101</v>
      </c>
    </row>
    <row r="98" spans="1:1">
      <c r="A98" s="8" t="s">
        <v>102</v>
      </c>
    </row>
    <row r="99" spans="1:1">
      <c r="A99" s="8" t="s">
        <v>103</v>
      </c>
    </row>
    <row r="100" spans="1:1">
      <c r="A100" s="8" t="s">
        <v>104</v>
      </c>
    </row>
    <row r="101" spans="1:1">
      <c r="A101" s="8" t="s">
        <v>105</v>
      </c>
    </row>
    <row r="102" spans="1:1">
      <c r="A102" s="8" t="s">
        <v>106</v>
      </c>
    </row>
    <row r="103" spans="1:1">
      <c r="A103" s="8" t="s">
        <v>107</v>
      </c>
    </row>
    <row r="104" spans="1:1">
      <c r="A104" s="8" t="s">
        <v>108</v>
      </c>
    </row>
    <row r="105" spans="1:1">
      <c r="A105" s="8" t="s">
        <v>109</v>
      </c>
    </row>
    <row r="106" spans="1:1">
      <c r="A106" s="8" t="s">
        <v>110</v>
      </c>
    </row>
    <row r="107" spans="1:1">
      <c r="A107" s="8" t="s">
        <v>111</v>
      </c>
    </row>
    <row r="108" spans="1:1">
      <c r="A108" s="8" t="s">
        <v>112</v>
      </c>
    </row>
    <row r="109" spans="1:1">
      <c r="A109" s="8" t="s">
        <v>113</v>
      </c>
    </row>
    <row r="110" spans="1:1">
      <c r="A110" s="8" t="s">
        <v>114</v>
      </c>
    </row>
    <row r="111" spans="1:1">
      <c r="A111" s="8" t="s">
        <v>115</v>
      </c>
    </row>
    <row r="112" spans="1:1">
      <c r="A112" s="8" t="s">
        <v>116</v>
      </c>
    </row>
    <row r="113" spans="1:1">
      <c r="A113" s="8" t="s">
        <v>117</v>
      </c>
    </row>
    <row r="114" spans="1:1">
      <c r="A114" s="8" t="s">
        <v>118</v>
      </c>
    </row>
    <row r="115" spans="1:1">
      <c r="A115" s="8" t="s">
        <v>7</v>
      </c>
    </row>
    <row r="116" spans="1:1">
      <c r="A116" s="8" t="s">
        <v>119</v>
      </c>
    </row>
    <row r="117" spans="1:1">
      <c r="A117" s="8" t="s">
        <v>120</v>
      </c>
    </row>
    <row r="118" spans="1:1">
      <c r="A118" s="8" t="s">
        <v>121</v>
      </c>
    </row>
    <row r="119" spans="1:1">
      <c r="A119" s="8" t="s">
        <v>122</v>
      </c>
    </row>
    <row r="120" spans="1:1">
      <c r="A120" s="8" t="s">
        <v>123</v>
      </c>
    </row>
    <row r="121" spans="1:1">
      <c r="A121" s="8" t="s">
        <v>124</v>
      </c>
    </row>
    <row r="122" spans="1:1">
      <c r="A122" s="8" t="s">
        <v>125</v>
      </c>
    </row>
    <row r="123" spans="1:1">
      <c r="A123" s="8" t="s">
        <v>126</v>
      </c>
    </row>
    <row r="124" spans="1:1">
      <c r="A124" s="8" t="s">
        <v>127</v>
      </c>
    </row>
    <row r="125" spans="1:1">
      <c r="A125" s="8" t="s">
        <v>128</v>
      </c>
    </row>
    <row r="126" spans="1:1">
      <c r="A126" s="8" t="s">
        <v>129</v>
      </c>
    </row>
    <row r="127" spans="1:1">
      <c r="A127" s="8" t="s">
        <v>130</v>
      </c>
    </row>
    <row r="128" spans="1:1">
      <c r="A128" s="8" t="s">
        <v>131</v>
      </c>
    </row>
    <row r="129" spans="1:1">
      <c r="A129" s="8" t="s">
        <v>132</v>
      </c>
    </row>
    <row r="130" spans="1:1">
      <c r="A130" s="8" t="s">
        <v>133</v>
      </c>
    </row>
    <row r="131" spans="1:1">
      <c r="A131" s="8" t="s">
        <v>134</v>
      </c>
    </row>
    <row r="132" spans="1:1">
      <c r="A132" s="8" t="s">
        <v>135</v>
      </c>
    </row>
    <row r="133" spans="1:1">
      <c r="A133" s="8" t="s">
        <v>136</v>
      </c>
    </row>
    <row r="134" spans="1:1">
      <c r="A134" s="8" t="s">
        <v>137</v>
      </c>
    </row>
    <row r="135" spans="1:1">
      <c r="A135" s="8" t="s">
        <v>138</v>
      </c>
    </row>
    <row r="136" spans="1:1">
      <c r="A136" s="8" t="s">
        <v>139</v>
      </c>
    </row>
    <row r="137" spans="1:1">
      <c r="A137" s="8" t="s">
        <v>140</v>
      </c>
    </row>
    <row r="138" spans="1:1">
      <c r="A138" s="8" t="s">
        <v>141</v>
      </c>
    </row>
    <row r="139" spans="1:1">
      <c r="A139" s="8" t="s">
        <v>142</v>
      </c>
    </row>
    <row r="140" spans="1:1">
      <c r="A140" s="8" t="s">
        <v>143</v>
      </c>
    </row>
    <row r="141" spans="1:1">
      <c r="A141" s="8" t="s">
        <v>144</v>
      </c>
    </row>
    <row r="142" spans="1:1">
      <c r="A142" s="8" t="s">
        <v>145</v>
      </c>
    </row>
    <row r="143" spans="1:1">
      <c r="A143" s="8" t="s">
        <v>146</v>
      </c>
    </row>
    <row r="144" spans="1:1">
      <c r="A144" s="8" t="s">
        <v>147</v>
      </c>
    </row>
    <row r="145" spans="1:1">
      <c r="A145" s="8" t="s">
        <v>148</v>
      </c>
    </row>
    <row r="146" spans="1:1">
      <c r="A146" s="8" t="s">
        <v>149</v>
      </c>
    </row>
    <row r="147" spans="1:1">
      <c r="A147" s="8" t="s">
        <v>150</v>
      </c>
    </row>
    <row r="148" spans="1:1">
      <c r="A148" s="8" t="s">
        <v>151</v>
      </c>
    </row>
    <row r="149" spans="1:1">
      <c r="A149" s="8" t="s">
        <v>152</v>
      </c>
    </row>
    <row r="150" spans="1:1">
      <c r="A150" s="8" t="s">
        <v>153</v>
      </c>
    </row>
    <row r="151" spans="1:1">
      <c r="A151" s="8" t="s">
        <v>154</v>
      </c>
    </row>
    <row r="152" spans="1:1">
      <c r="A152" s="8" t="s">
        <v>155</v>
      </c>
    </row>
    <row r="153" spans="1:1">
      <c r="A153" s="8" t="s">
        <v>156</v>
      </c>
    </row>
    <row r="154" spans="1:1">
      <c r="A154" s="8" t="s">
        <v>157</v>
      </c>
    </row>
    <row r="155" spans="1:1">
      <c r="A155" s="8" t="s">
        <v>158</v>
      </c>
    </row>
    <row r="156" spans="1:1">
      <c r="A156" s="8" t="s">
        <v>159</v>
      </c>
    </row>
    <row r="157" spans="1:1">
      <c r="A157" s="8" t="s">
        <v>160</v>
      </c>
    </row>
    <row r="158" spans="1:1">
      <c r="A158" s="8" t="s">
        <v>161</v>
      </c>
    </row>
    <row r="159" spans="1:1">
      <c r="A159" s="8" t="s">
        <v>162</v>
      </c>
    </row>
    <row r="160" spans="1:1">
      <c r="A160" s="8" t="s">
        <v>163</v>
      </c>
    </row>
    <row r="161" spans="1:1">
      <c r="A161" s="8" t="s">
        <v>164</v>
      </c>
    </row>
    <row r="162" spans="1:1">
      <c r="A162" s="8" t="s">
        <v>165</v>
      </c>
    </row>
    <row r="163" spans="1:1">
      <c r="A163" s="8" t="s">
        <v>166</v>
      </c>
    </row>
    <row r="164" spans="1:1">
      <c r="A164" s="8" t="s">
        <v>167</v>
      </c>
    </row>
    <row r="165" spans="1:1">
      <c r="A165" s="8" t="s">
        <v>168</v>
      </c>
    </row>
    <row r="166" spans="1:1">
      <c r="A166" s="8" t="s">
        <v>169</v>
      </c>
    </row>
    <row r="167" spans="1:1">
      <c r="A167" s="6" t="s">
        <v>351</v>
      </c>
    </row>
    <row r="168" spans="1:1">
      <c r="A168" s="6" t="s">
        <v>357</v>
      </c>
    </row>
    <row r="169" spans="1:1">
      <c r="A169" s="6" t="s">
        <v>359</v>
      </c>
    </row>
    <row r="170" spans="1:1">
      <c r="A170" s="6" t="s">
        <v>362</v>
      </c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topLeftCell="H66" workbookViewId="0">
      <selection activeCell="H100" sqref="H100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9" t="s">
        <v>170</v>
      </c>
      <c r="B1" t="str">
        <f>IF(OR(LEFT(A1,1)="e",LEFT(A1,1)="i",LEFT(A1,1)="h"),RIGHT(A1,LEN(A1)-1),A1)</f>
        <v>Зализняк В.Е.</v>
      </c>
      <c r="C1" t="str">
        <f>LEFT(B1,SEARCH(" ",B1))</f>
        <v xml:space="preserve"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t="shared" ref="G1:G6" si="0">B1</f>
        <v>Зализняк В.Е.</v>
      </c>
      <c r="H1" s="8" t="s">
        <v>266</v>
      </c>
    </row>
    <row r="2" spans="1:8">
      <c r="A2" s="10" t="s">
        <v>171</v>
      </c>
      <c r="B2" t="str">
        <f t="shared" ref="B2:B24" si="1">IF(OR(LEFT(A2,1)="e",LEFT(A2,1)="i",LEFT(A2,1)="h"),RIGHT(A2,LEN(A2)-1),A2)</f>
        <v>Адрианов А.Л.</v>
      </c>
      <c r="C2" t="str">
        <f t="shared" ref="C2:C24" si="2">LEFT(B2,SEARCH(" ",B2))</f>
        <v xml:space="preserve">Адрианов </v>
      </c>
      <c r="D2" t="str">
        <f t="shared" ref="D2:D24" si="3">MID(B2,SEARCH(" ",B2)+1,1)</f>
        <v>А</v>
      </c>
      <c r="E2" t="str">
        <f t="shared" ref="E2:E24" si="4">REPLACE(B2,SEARCH(" ",B2),1,1)</f>
        <v>Адрианов1А.Л.</v>
      </c>
      <c r="F2" t="e">
        <f t="shared" ref="F2:F24" si="5">MID(E2,SEARCH(" ",E2)+1,1)</f>
        <v>#VALUE!</v>
      </c>
      <c r="G2" t="str">
        <f t="shared" si="0"/>
        <v>Адрианов А.Л.</v>
      </c>
      <c r="H2" s="8" t="s">
        <v>267</v>
      </c>
    </row>
    <row r="3" spans="1:8">
      <c r="A3" s="10" t="s">
        <v>172</v>
      </c>
      <c r="B3" t="str">
        <f t="shared" si="1"/>
        <v>Андреев В.К.</v>
      </c>
      <c r="C3" t="str">
        <f t="shared" si="2"/>
        <v xml:space="preserve"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314</v>
      </c>
    </row>
    <row r="4" spans="1:8">
      <c r="A4" s="10" t="s">
        <v>173</v>
      </c>
      <c r="B4" t="str">
        <f t="shared" si="1"/>
        <v>Бежитский С.С.</v>
      </c>
      <c r="C4" t="str">
        <f t="shared" si="2"/>
        <v xml:space="preserve"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315</v>
      </c>
    </row>
    <row r="5" spans="1:8">
      <c r="A5" s="10" t="s">
        <v>174</v>
      </c>
      <c r="B5" t="str">
        <f t="shared" si="1"/>
        <v>Бекежанова В.Б.</v>
      </c>
      <c r="C5" t="str">
        <f t="shared" si="2"/>
        <v xml:space="preserve"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316</v>
      </c>
    </row>
    <row r="6" spans="1:8">
      <c r="A6" s="9" t="s">
        <v>175</v>
      </c>
      <c r="B6" t="str">
        <f t="shared" si="1"/>
        <v>Белолипецкий В.М.</v>
      </c>
      <c r="C6" t="str">
        <f t="shared" si="2"/>
        <v xml:space="preserve"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317</v>
      </c>
    </row>
    <row r="7" spans="1:8">
      <c r="A7" s="9" t="s">
        <v>176</v>
      </c>
      <c r="B7" t="str">
        <f t="shared" si="1"/>
        <v>Варыгина Мария Петровна</v>
      </c>
      <c r="C7" t="str">
        <f t="shared" si="2"/>
        <v xml:space="preserve"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t="shared" ref="G7:G24" si="6">CONCATENATE(C7," ",D7,".",F7,".")</f>
        <v>Варыгина  М.П.</v>
      </c>
      <c r="H7" s="8" t="s">
        <v>318</v>
      </c>
    </row>
    <row r="8" spans="1:8">
      <c r="A8" s="9" t="s">
        <v>177</v>
      </c>
      <c r="B8" t="str">
        <f t="shared" si="1"/>
        <v>Гаврилюк А.П.</v>
      </c>
      <c r="C8" t="str">
        <f t="shared" si="2"/>
        <v xml:space="preserve"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268</v>
      </c>
    </row>
    <row r="9" spans="1:8">
      <c r="A9" s="10" t="s">
        <v>178</v>
      </c>
      <c r="B9" t="str">
        <f t="shared" si="1"/>
        <v>Гилева Лидия Викторовна</v>
      </c>
      <c r="C9" t="str">
        <f t="shared" si="2"/>
        <v xml:space="preserve"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269</v>
      </c>
    </row>
    <row r="10" spans="1:8">
      <c r="A10" s="9" t="s">
        <v>179</v>
      </c>
      <c r="B10" t="str">
        <f t="shared" si="1"/>
        <v>Давлетшин М.Н.</v>
      </c>
      <c r="C10" t="str">
        <f t="shared" si="2"/>
        <v xml:space="preserve"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319</v>
      </c>
    </row>
    <row r="11" spans="1:8">
      <c r="A11" s="9" t="s">
        <v>180</v>
      </c>
      <c r="B11" t="str">
        <f t="shared" si="1"/>
        <v>Денисенко В.В.</v>
      </c>
      <c r="C11" t="str">
        <f t="shared" si="2"/>
        <v xml:space="preserve"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270</v>
      </c>
    </row>
    <row r="12" spans="1:8">
      <c r="A12" s="9" t="s">
        <v>181</v>
      </c>
      <c r="B12" t="str">
        <f t="shared" si="1"/>
        <v>Исаев Сергей Владиславович</v>
      </c>
      <c r="C12" t="str">
        <f t="shared" si="2"/>
        <v xml:space="preserve"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225</v>
      </c>
    </row>
    <row r="13" spans="1:8">
      <c r="A13" s="10" t="s">
        <v>182</v>
      </c>
      <c r="B13" t="str">
        <f t="shared" si="1"/>
        <v>Капцов Олег Викторович</v>
      </c>
      <c r="C13" t="str">
        <f t="shared" si="2"/>
        <v xml:space="preserve"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320</v>
      </c>
    </row>
    <row r="14" spans="1:8">
      <c r="A14" s="10" t="s">
        <v>183</v>
      </c>
      <c r="B14" t="str">
        <f t="shared" si="1"/>
        <v>Карепова Евгения Дмитриевна</v>
      </c>
      <c r="C14" t="str">
        <f t="shared" si="2"/>
        <v xml:space="preserve"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271</v>
      </c>
    </row>
    <row r="15" spans="1:8">
      <c r="A15" s="10" t="s">
        <v>184</v>
      </c>
      <c r="B15" t="str">
        <f t="shared" si="1"/>
        <v>Киреев И.В.</v>
      </c>
      <c r="C15" t="str">
        <f t="shared" si="2"/>
        <v xml:space="preserve"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299</v>
      </c>
    </row>
    <row r="16" spans="1:8">
      <c r="A16" s="9" t="s">
        <v>185</v>
      </c>
      <c r="B16" t="str">
        <f t="shared" si="1"/>
        <v>Кирик Е.С.</v>
      </c>
      <c r="C16" t="str">
        <f t="shared" si="2"/>
        <v xml:space="preserve"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300</v>
      </c>
    </row>
    <row r="17" spans="1:8">
      <c r="A17" s="10" t="s">
        <v>186</v>
      </c>
      <c r="B17" t="str">
        <f t="shared" si="1"/>
        <v>Колесников С.Г.</v>
      </c>
      <c r="C17" t="str">
        <f t="shared" si="2"/>
        <v xml:space="preserve"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272</v>
      </c>
    </row>
    <row r="18" spans="1:8">
      <c r="A18" s="10" t="s">
        <v>187</v>
      </c>
      <c r="B18" t="str">
        <f t="shared" si="1"/>
        <v>Компаниец Лидия Алексеевна</v>
      </c>
      <c r="C18" t="str">
        <f t="shared" si="2"/>
        <v xml:space="preserve"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273</v>
      </c>
    </row>
    <row r="19" spans="1:8">
      <c r="A19" s="10" t="s">
        <v>188</v>
      </c>
      <c r="B19" t="str">
        <f t="shared" si="1"/>
        <v>Матвеев А.Д.</v>
      </c>
      <c r="C19" t="str">
        <f t="shared" si="2"/>
        <v xml:space="preserve"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301</v>
      </c>
    </row>
    <row r="20" spans="1:8">
      <c r="A20" s="10" t="s">
        <v>189</v>
      </c>
      <c r="B20" t="str">
        <f t="shared" si="1"/>
        <v>Пак Николай Инсебович</v>
      </c>
      <c r="C20" t="str">
        <f t="shared" si="2"/>
        <v xml:space="preserve"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321</v>
      </c>
    </row>
    <row r="21" spans="1:8">
      <c r="A21" s="10" t="s">
        <v>190</v>
      </c>
      <c r="B21" t="str">
        <f t="shared" si="1"/>
        <v>Панфилов И.А.</v>
      </c>
      <c r="C21" t="str">
        <f t="shared" si="2"/>
        <v xml:space="preserve"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274</v>
      </c>
    </row>
    <row r="22" spans="1:8">
      <c r="A22" s="10" t="s">
        <v>191</v>
      </c>
      <c r="B22" t="str">
        <f t="shared" si="1"/>
        <v>Пашковская О.В.</v>
      </c>
      <c r="C22" t="str">
        <f t="shared" si="2"/>
        <v xml:space="preserve"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275</v>
      </c>
    </row>
    <row r="23" spans="1:8">
      <c r="A23" s="9" t="s">
        <v>192</v>
      </c>
      <c r="B23" t="str">
        <f t="shared" si="1"/>
        <v>Родионов Александр Алексеевич</v>
      </c>
      <c r="C23" t="str">
        <f t="shared" si="2"/>
        <v xml:space="preserve"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302</v>
      </c>
    </row>
    <row r="24" spans="1:8">
      <c r="A24" s="10" t="s">
        <v>193</v>
      </c>
      <c r="B24" t="str">
        <f t="shared" si="1"/>
        <v>Садовская Оксана Викторовна</v>
      </c>
      <c r="C24" t="str">
        <f t="shared" si="2"/>
        <v xml:space="preserve"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322</v>
      </c>
    </row>
    <row r="25" spans="1:8">
      <c r="A25" s="9" t="s">
        <v>194</v>
      </c>
      <c r="B25" t="str">
        <f t="shared" ref="B25:B88" si="7">IF(OR(LEFT(A25,1)="e",LEFT(A25,1)="i",LEFT(A25,1)="h"),RIGHT(A25,LEN(A25)-1),A25)</f>
        <v>Садовский Владимир Михайлович</v>
      </c>
      <c r="C25" t="str">
        <f t="shared" ref="C25:C88" si="8">LEFT(B25,SEARCH(" ",B25))</f>
        <v xml:space="preserve">Садовский </v>
      </c>
      <c r="D25" t="str">
        <f t="shared" ref="D25:D88" si="9">MID(B25,SEARCH(" ",B25)+1,1)</f>
        <v>В</v>
      </c>
      <c r="E25" t="str">
        <f t="shared" ref="E25:E88" si="10">REPLACE(B25,SEARCH(" ",B25),1,1)</f>
        <v>Садовский1Владимир Михайлович</v>
      </c>
      <c r="F25" t="str">
        <f t="shared" ref="F25:F88" si="11">MID(E25,SEARCH(" ",E25)+1,1)</f>
        <v>М</v>
      </c>
      <c r="G25" t="str">
        <f t="shared" ref="G25:G88" si="12">CONCATENATE(C25," ",D25,".",F25,".")</f>
        <v>Садовский  В.М.</v>
      </c>
      <c r="H25" s="8" t="s">
        <v>323</v>
      </c>
    </row>
    <row r="26" spans="1:8">
      <c r="A26" s="9" t="s">
        <v>195</v>
      </c>
      <c r="B26" t="str">
        <f t="shared" si="7"/>
        <v>Семенкина  О.Э.</v>
      </c>
      <c r="C26" t="str">
        <f t="shared" si="8"/>
        <v xml:space="preserve">Семенкина </v>
      </c>
      <c r="D26" t="str">
        <f t="shared" si="9"/>
        <v xml:space="preserve"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170</v>
      </c>
    </row>
    <row r="27" spans="1:8">
      <c r="A27" s="9" t="s">
        <v>196</v>
      </c>
      <c r="B27" t="str">
        <f t="shared" si="7"/>
        <v>Семенкина М.Е.</v>
      </c>
      <c r="C27" t="str">
        <f t="shared" si="8"/>
        <v xml:space="preserve"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303</v>
      </c>
    </row>
    <row r="28" spans="1:8">
      <c r="A28" s="9" t="s">
        <v>197</v>
      </c>
      <c r="B28" t="str">
        <f t="shared" si="7"/>
        <v>Сенашов В.И.</v>
      </c>
      <c r="C28" t="str">
        <f t="shared" si="8"/>
        <v xml:space="preserve"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324</v>
      </c>
    </row>
    <row r="29" spans="1:8">
      <c r="A29" s="10" t="s">
        <v>198</v>
      </c>
      <c r="B29" t="str">
        <f t="shared" si="7"/>
        <v>Степанова Ирина Владимировна</v>
      </c>
      <c r="C29" t="str">
        <f t="shared" si="8"/>
        <v xml:space="preserve"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276</v>
      </c>
    </row>
    <row r="30" spans="1:8">
      <c r="A30" s="10" t="s">
        <v>199</v>
      </c>
      <c r="B30" t="str">
        <f t="shared" si="7"/>
        <v>Тимофеенко А.В.</v>
      </c>
      <c r="C30" t="str">
        <f t="shared" si="8"/>
        <v xml:space="preserve"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231</v>
      </c>
    </row>
    <row r="31" spans="1:8">
      <c r="A31" s="9" t="s">
        <v>200</v>
      </c>
      <c r="B31" t="str">
        <f t="shared" si="7"/>
        <v>Хоролич Г.Б.</v>
      </c>
      <c r="C31" t="str">
        <f t="shared" si="8"/>
        <v xml:space="preserve"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277</v>
      </c>
    </row>
    <row r="32" spans="1:8">
      <c r="A32" s="9" t="s">
        <v>201</v>
      </c>
      <c r="B32" t="str">
        <f t="shared" si="7"/>
        <v>Шайдуров Владимир Викторович</v>
      </c>
      <c r="C32" t="str">
        <f t="shared" si="8"/>
        <v xml:space="preserve"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278</v>
      </c>
    </row>
    <row r="33" spans="1:8">
      <c r="A33" s="9" t="s">
        <v>202</v>
      </c>
      <c r="B33" t="str">
        <f t="shared" si="7"/>
        <v>Шанько Юрий Вадимович</v>
      </c>
      <c r="C33" t="str">
        <f t="shared" si="8"/>
        <v xml:space="preserve"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279</v>
      </c>
    </row>
    <row r="34" spans="1:8">
      <c r="A34" s="9" t="s">
        <v>203</v>
      </c>
      <c r="B34" t="str">
        <f t="shared" si="7"/>
        <v>Шмидт Алексей Владимирович</v>
      </c>
      <c r="C34" t="str">
        <f t="shared" si="8"/>
        <v xml:space="preserve"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280</v>
      </c>
    </row>
    <row r="35" spans="1:8">
      <c r="A35" s="10" t="s">
        <v>204</v>
      </c>
      <c r="B35" t="str">
        <f t="shared" si="7"/>
        <v>Воробьев Олег Юрьевич</v>
      </c>
      <c r="C35" t="str">
        <f t="shared" si="8"/>
        <v xml:space="preserve"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304</v>
      </c>
    </row>
    <row r="36" spans="1:8">
      <c r="A36" s="9" t="s">
        <v>205</v>
      </c>
      <c r="B36" t="str">
        <f t="shared" si="7"/>
        <v>Вяткин Александр Владимирович</v>
      </c>
      <c r="C36" t="str">
        <f t="shared" si="8"/>
        <v xml:space="preserve"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232</v>
      </c>
    </row>
    <row r="37" spans="1:8">
      <c r="A37" s="9" t="s">
        <v>206</v>
      </c>
      <c r="B37" t="str">
        <f t="shared" si="7"/>
        <v>Голованов Михаил Иванович</v>
      </c>
      <c r="C37" t="str">
        <f t="shared" si="8"/>
        <v xml:space="preserve"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305</v>
      </c>
    </row>
    <row r="38" spans="1:8">
      <c r="A38" s="9" t="s">
        <v>207</v>
      </c>
      <c r="B38" t="str">
        <f t="shared" si="7"/>
        <v>Добронец Борис Станиславович</v>
      </c>
      <c r="C38" t="str">
        <f t="shared" si="8"/>
        <v xml:space="preserve"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306</v>
      </c>
    </row>
    <row r="39" spans="1:8">
      <c r="A39" s="9" t="s">
        <v>208</v>
      </c>
      <c r="B39" t="str">
        <f t="shared" si="7"/>
        <v>Знаменская Оксана Витальевна</v>
      </c>
      <c r="C39" t="str">
        <f t="shared" si="8"/>
        <v xml:space="preserve"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281</v>
      </c>
    </row>
    <row r="40" spans="1:8">
      <c r="A40" s="10" t="s">
        <v>209</v>
      </c>
      <c r="B40" t="str">
        <f t="shared" si="7"/>
        <v>Кирко Ирина Николаевна</v>
      </c>
      <c r="C40" t="str">
        <f t="shared" si="8"/>
        <v xml:space="preserve"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282</v>
      </c>
    </row>
    <row r="41" spans="1:8">
      <c r="A41" s="10" t="s">
        <v>210</v>
      </c>
      <c r="B41" t="str">
        <f t="shared" si="7"/>
        <v>Клунникова Маргарита Михайлов</v>
      </c>
      <c r="C41" t="str">
        <f t="shared" si="8"/>
        <v xml:space="preserve"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234</v>
      </c>
    </row>
    <row r="42" spans="1:8">
      <c r="A42" s="9" t="s">
        <v>211</v>
      </c>
      <c r="B42" t="str">
        <f t="shared" si="7"/>
        <v>Колбасинский Дмитрий Владимир</v>
      </c>
      <c r="C42" t="str">
        <f t="shared" si="8"/>
        <v xml:space="preserve"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325</v>
      </c>
    </row>
    <row r="43" spans="1:8">
      <c r="A43" s="9" t="s">
        <v>212</v>
      </c>
      <c r="B43" t="str">
        <f t="shared" si="7"/>
        <v>Кытманов Александр Мечиславов</v>
      </c>
      <c r="C43" t="str">
        <f t="shared" si="8"/>
        <v xml:space="preserve"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326</v>
      </c>
    </row>
    <row r="44" spans="1:8">
      <c r="A44" s="9" t="s">
        <v>213</v>
      </c>
      <c r="B44" t="str">
        <f t="shared" si="7"/>
        <v>Лейнартас Евгений Константино</v>
      </c>
      <c r="C44" t="str">
        <f t="shared" si="8"/>
        <v xml:space="preserve"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307</v>
      </c>
    </row>
    <row r="45" spans="1:8">
      <c r="A45" s="9" t="s">
        <v>214</v>
      </c>
      <c r="B45" t="str">
        <f t="shared" si="7"/>
        <v>Покидышева Людмила Ивановна</v>
      </c>
      <c r="C45" t="str">
        <f t="shared" si="8"/>
        <v xml:space="preserve"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237</v>
      </c>
    </row>
    <row r="46" spans="1:8">
      <c r="A46" s="10" t="s">
        <v>215</v>
      </c>
      <c r="B46" t="str">
        <f t="shared" si="7"/>
        <v>Римацкий В.В.</v>
      </c>
      <c r="C46" t="str">
        <f t="shared" si="8"/>
        <v xml:space="preserve"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308</v>
      </c>
    </row>
    <row r="47" spans="1:8">
      <c r="A47" s="10" t="s">
        <v>216</v>
      </c>
      <c r="B47" t="str">
        <f t="shared" si="7"/>
        <v>Сучков Н.М.</v>
      </c>
      <c r="C47" t="str">
        <f t="shared" si="8"/>
        <v xml:space="preserve"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327</v>
      </c>
    </row>
    <row r="48" spans="1:8">
      <c r="A48" s="10" t="s">
        <v>217</v>
      </c>
      <c r="B48" t="str">
        <f t="shared" si="7"/>
        <v>Чередниченко Ольга Михайловна</v>
      </c>
      <c r="C48" t="str">
        <f t="shared" si="8"/>
        <v xml:space="preserve"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328</v>
      </c>
    </row>
    <row r="49" spans="1:8">
      <c r="A49" s="9" t="s">
        <v>218</v>
      </c>
      <c r="B49" t="str">
        <f t="shared" si="7"/>
        <v>Шлапунов Александр Анатольеви</v>
      </c>
      <c r="C49" t="str">
        <f t="shared" si="8"/>
        <v xml:space="preserve"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283</v>
      </c>
    </row>
    <row r="50" spans="1:8">
      <c r="A50" s="10" t="s">
        <v>219</v>
      </c>
      <c r="B50" t="str">
        <f t="shared" si="7"/>
        <v>Андреева Надежда Михайловна</v>
      </c>
      <c r="C50" t="str">
        <f t="shared" si="8"/>
        <v xml:space="preserve"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329</v>
      </c>
    </row>
    <row r="51" spans="1:8">
      <c r="A51" s="10" t="s">
        <v>220</v>
      </c>
      <c r="B51" t="str">
        <f t="shared" si="7"/>
        <v>Антипова Ирина Августовна</v>
      </c>
      <c r="C51" t="str">
        <f t="shared" si="8"/>
        <v xml:space="preserve"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330</v>
      </c>
    </row>
    <row r="52" spans="1:8">
      <c r="A52" s="10" t="s">
        <v>221</v>
      </c>
      <c r="B52" t="str">
        <f t="shared" si="7"/>
        <v>Баженова Ирина Васильевна</v>
      </c>
      <c r="C52" t="str">
        <f t="shared" si="8"/>
        <v xml:space="preserve"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243</v>
      </c>
    </row>
    <row r="53" spans="1:8">
      <c r="A53" s="9" t="s">
        <v>222</v>
      </c>
      <c r="B53" t="str">
        <f t="shared" si="7"/>
        <v>Баранов Сергей Николаевич</v>
      </c>
      <c r="C53" t="str">
        <f t="shared" si="8"/>
        <v xml:space="preserve"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331</v>
      </c>
    </row>
    <row r="54" spans="1:8">
      <c r="A54" s="9" t="s">
        <v>223</v>
      </c>
      <c r="B54" t="str">
        <f t="shared" si="7"/>
        <v>Баранова Ирина Владимировна</v>
      </c>
      <c r="C54" t="str">
        <f t="shared" si="8"/>
        <v xml:space="preserve"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284</v>
      </c>
    </row>
    <row r="55" spans="1:8">
      <c r="A55" s="9" t="s">
        <v>224</v>
      </c>
      <c r="B55" t="str">
        <f t="shared" si="7"/>
        <v>Белов Юрий Яковлевич</v>
      </c>
      <c r="C55" t="str">
        <f t="shared" si="8"/>
        <v xml:space="preserve"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285</v>
      </c>
    </row>
    <row r="56" spans="1:8">
      <c r="A56" s="10" t="s">
        <v>225</v>
      </c>
      <c r="B56" t="str">
        <f t="shared" si="7"/>
        <v>Блинов А.В.</v>
      </c>
      <c r="C56" t="str">
        <f t="shared" si="8"/>
        <v xml:space="preserve"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286</v>
      </c>
    </row>
    <row r="57" spans="1:8">
      <c r="A57" s="10" t="s">
        <v>226</v>
      </c>
      <c r="B57" t="str">
        <f t="shared" si="7"/>
        <v>Быкова Валентина Владимировна</v>
      </c>
      <c r="C57" t="str">
        <f t="shared" si="8"/>
        <v xml:space="preserve"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309</v>
      </c>
    </row>
    <row r="58" spans="1:8">
      <c r="A58" s="9" t="s">
        <v>227</v>
      </c>
      <c r="B58" t="str">
        <f t="shared" si="7"/>
        <v>Гусейнова Эльвира Физулиевна</v>
      </c>
      <c r="C58" t="str">
        <f t="shared" si="8"/>
        <v xml:space="preserve"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332</v>
      </c>
    </row>
    <row r="59" spans="1:8">
      <c r="A59" s="10" t="s">
        <v>228</v>
      </c>
      <c r="B59" t="str">
        <f t="shared" si="7"/>
        <v>Дуракова Вера Константиновна</v>
      </c>
      <c r="C59" t="str">
        <f t="shared" si="8"/>
        <v xml:space="preserve"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333</v>
      </c>
    </row>
    <row r="60" spans="1:8">
      <c r="A60" s="10" t="s">
        <v>229</v>
      </c>
      <c r="B60" t="str">
        <f t="shared" si="7"/>
        <v>Ермилов Иван Владимирович</v>
      </c>
      <c r="C60" t="str">
        <f t="shared" si="8"/>
        <v xml:space="preserve"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247</v>
      </c>
    </row>
    <row r="61" spans="1:8">
      <c r="A61" s="9" t="s">
        <v>230</v>
      </c>
      <c r="B61" t="str">
        <f t="shared" si="7"/>
        <v>Излученко Татьяна Владимировна</v>
      </c>
      <c r="C61" t="str">
        <f t="shared" si="8"/>
        <v xml:space="preserve"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310</v>
      </c>
    </row>
    <row r="62" spans="1:8">
      <c r="A62" s="10" t="s">
        <v>231</v>
      </c>
      <c r="B62" t="str">
        <f t="shared" si="7"/>
        <v>Казанцев В.П.</v>
      </c>
      <c r="C62" t="str">
        <f t="shared" si="8"/>
        <v xml:space="preserve"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287</v>
      </c>
    </row>
    <row r="63" spans="1:8">
      <c r="A63" s="10" t="s">
        <v>232</v>
      </c>
      <c r="B63" t="str">
        <f t="shared" si="7"/>
        <v>Кияткин В.Р.</v>
      </c>
      <c r="C63" t="str">
        <f t="shared" si="8"/>
        <v xml:space="preserve"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248</v>
      </c>
    </row>
    <row r="64" spans="1:8">
      <c r="A64" s="10" t="s">
        <v>233</v>
      </c>
      <c r="B64" t="str">
        <f t="shared" si="7"/>
        <v>Клунникова Маргарита Михайловн</v>
      </c>
      <c r="C64" t="str">
        <f t="shared" si="8"/>
        <v xml:space="preserve"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288</v>
      </c>
    </row>
    <row r="65" spans="1:8">
      <c r="A65" s="10" t="s">
        <v>234</v>
      </c>
      <c r="B65" t="str">
        <f t="shared" si="7"/>
        <v>Крупкина Т.В.</v>
      </c>
      <c r="C65" t="str">
        <f t="shared" si="8"/>
        <v xml:space="preserve"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289</v>
      </c>
    </row>
    <row r="66" spans="1:8">
      <c r="A66" s="9" t="s">
        <v>235</v>
      </c>
      <c r="B66" t="str">
        <f t="shared" si="7"/>
        <v>Кузоватов Вячеслав Игоревич</v>
      </c>
      <c r="C66" t="str">
        <f t="shared" si="8"/>
        <v xml:space="preserve"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290</v>
      </c>
    </row>
    <row r="67" spans="1:8">
      <c r="A67" s="9" t="s">
        <v>236</v>
      </c>
      <c r="B67" t="str">
        <f t="shared" si="7"/>
        <v>Кучунова Елена Владимировна</v>
      </c>
      <c r="C67" t="str">
        <f t="shared" si="8"/>
        <v xml:space="preserve"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291</v>
      </c>
    </row>
    <row r="68" spans="1:8">
      <c r="A68" s="10" t="s">
        <v>237</v>
      </c>
      <c r="B68" t="str">
        <f t="shared" si="7"/>
        <v>Левчук В.М.</v>
      </c>
      <c r="C68" t="str">
        <f t="shared" si="8"/>
        <v xml:space="preserve"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334</v>
      </c>
    </row>
    <row r="69" spans="1:8">
      <c r="A69" s="10" t="s">
        <v>238</v>
      </c>
      <c r="B69" t="str">
        <f t="shared" si="7"/>
        <v>Лейнартас Евгений Крнстантинов</v>
      </c>
      <c r="C69" t="str">
        <f t="shared" si="8"/>
        <v xml:space="preserve"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292</v>
      </c>
    </row>
    <row r="70" spans="1:8">
      <c r="A70" s="9" t="s">
        <v>239</v>
      </c>
      <c r="B70" t="str">
        <f t="shared" si="7"/>
        <v>Лозинская Вера Петровна</v>
      </c>
      <c r="C70" t="str">
        <f t="shared" si="8"/>
        <v xml:space="preserve"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335</v>
      </c>
    </row>
    <row r="71" spans="1:8">
      <c r="A71" s="9" t="s">
        <v>240</v>
      </c>
      <c r="B71" t="str">
        <f t="shared" si="7"/>
        <v>Любанова Анна Шоломовна</v>
      </c>
      <c r="C71" t="str">
        <f t="shared" si="8"/>
        <v xml:space="preserve"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336</v>
      </c>
    </row>
    <row r="72" spans="1:8">
      <c r="A72" s="9" t="s">
        <v>241</v>
      </c>
      <c r="B72" t="str">
        <f t="shared" si="7"/>
        <v>Михалкин Евгений Николаевич</v>
      </c>
      <c r="C72" t="str">
        <f t="shared" si="8"/>
        <v xml:space="preserve"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293</v>
      </c>
    </row>
    <row r="73" spans="1:8">
      <c r="A73" s="10" t="s">
        <v>242</v>
      </c>
      <c r="B73" t="str">
        <f t="shared" si="7"/>
        <v>Мозжерин Александр Владимирови</v>
      </c>
      <c r="C73" t="str">
        <f t="shared" si="8"/>
        <v xml:space="preserve"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311</v>
      </c>
    </row>
    <row r="74" spans="1:8">
      <c r="A74" s="9" t="s">
        <v>243</v>
      </c>
      <c r="B74" t="str">
        <f t="shared" si="7"/>
        <v>Нужин Я.Н.</v>
      </c>
      <c r="C74" t="str">
        <f t="shared" si="8"/>
        <v xml:space="preserve"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337</v>
      </c>
    </row>
    <row r="75" spans="1:8">
      <c r="A75" s="9" t="s">
        <v>244</v>
      </c>
      <c r="B75" t="str">
        <f t="shared" si="7"/>
        <v>Олейников Борис Васильевич</v>
      </c>
      <c r="C75" t="str">
        <f t="shared" si="8"/>
        <v xml:space="preserve"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294</v>
      </c>
    </row>
    <row r="76" spans="1:8">
      <c r="A76" s="9" t="s">
        <v>245</v>
      </c>
      <c r="B76" t="str">
        <f t="shared" si="7"/>
        <v>Полынцева Светлана Владимировн</v>
      </c>
      <c r="C76" t="str">
        <f t="shared" si="8"/>
        <v xml:space="preserve"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338</v>
      </c>
    </row>
    <row r="77" spans="1:8">
      <c r="A77" s="10" t="s">
        <v>246</v>
      </c>
      <c r="B77" t="str">
        <f t="shared" si="7"/>
        <v>Распопов Виталий Евгеньевич</v>
      </c>
      <c r="C77" t="str">
        <f t="shared" si="8"/>
        <v xml:space="preserve"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339</v>
      </c>
    </row>
    <row r="78" spans="1:8">
      <c r="A78" s="9" t="s">
        <v>247</v>
      </c>
      <c r="B78" t="str">
        <f t="shared" si="7"/>
        <v>Резникова И.А.</v>
      </c>
      <c r="C78" t="str">
        <f t="shared" si="8"/>
        <v xml:space="preserve"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340</v>
      </c>
    </row>
    <row r="79" spans="1:8">
      <c r="A79" s="9" t="s">
        <v>248</v>
      </c>
      <c r="B79" t="str">
        <f t="shared" si="7"/>
        <v>Рыбаков В.В.</v>
      </c>
      <c r="C79" t="str">
        <f t="shared" si="8"/>
        <v xml:space="preserve"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256</v>
      </c>
    </row>
    <row r="80" spans="1:8">
      <c r="A80" s="9" t="s">
        <v>249</v>
      </c>
      <c r="B80" t="str">
        <f t="shared" si="7"/>
        <v>Семенова Дарья Владиславовна</v>
      </c>
      <c r="C80" t="str">
        <f t="shared" si="8"/>
        <v xml:space="preserve"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341</v>
      </c>
    </row>
    <row r="81" spans="1:8">
      <c r="A81" s="10" t="s">
        <v>250</v>
      </c>
      <c r="B81" t="str">
        <f t="shared" si="7"/>
        <v>Синьковская Ирина Георгиевна</v>
      </c>
      <c r="C81" t="str">
        <f t="shared" si="8"/>
        <v xml:space="preserve"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348</v>
      </c>
    </row>
    <row r="82" spans="1:8">
      <c r="A82" s="9" t="s">
        <v>251</v>
      </c>
      <c r="B82" t="str">
        <f t="shared" si="7"/>
        <v>Сорокин Роман Викторович</v>
      </c>
      <c r="C82" t="str">
        <f t="shared" si="8"/>
        <v xml:space="preserve"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295</v>
      </c>
    </row>
    <row r="83" spans="1:8">
      <c r="A83" s="9" t="s">
        <v>252</v>
      </c>
      <c r="B83" t="str">
        <f t="shared" si="7"/>
        <v>Тарасова Ольга Викторовна</v>
      </c>
      <c r="C83" t="str">
        <f t="shared" si="8"/>
        <v xml:space="preserve"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342</v>
      </c>
    </row>
    <row r="84" spans="1:8">
      <c r="A84" s="10" t="s">
        <v>253</v>
      </c>
      <c r="B84" t="str">
        <f t="shared" si="7"/>
        <v>Толкач Светлана Геннадьевна</v>
      </c>
      <c r="C84" t="str">
        <f t="shared" si="8"/>
        <v xml:space="preserve"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343</v>
      </c>
    </row>
    <row r="85" spans="1:8">
      <c r="A85" s="10" t="s">
        <v>254</v>
      </c>
      <c r="B85" t="str">
        <f t="shared" si="7"/>
        <v>Трутнев Вячеслав Михайлович</v>
      </c>
      <c r="C85" t="str">
        <f t="shared" si="8"/>
        <v xml:space="preserve"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312</v>
      </c>
    </row>
    <row r="86" spans="1:8">
      <c r="A86" s="10" t="s">
        <v>255</v>
      </c>
      <c r="B86" t="str">
        <f t="shared" si="7"/>
        <v>Уткина Мария Михайловна</v>
      </c>
      <c r="C86" t="str">
        <f t="shared" si="8"/>
        <v xml:space="preserve"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344</v>
      </c>
    </row>
    <row r="87" spans="1:8">
      <c r="A87" s="10" t="s">
        <v>256</v>
      </c>
      <c r="B87" t="str">
        <f t="shared" si="7"/>
        <v>Ушаков Ю.Ю.</v>
      </c>
      <c r="C87" t="str">
        <f t="shared" si="8"/>
        <v xml:space="preserve"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345</v>
      </c>
    </row>
    <row r="88" spans="1:8">
      <c r="A88" s="10" t="s">
        <v>257</v>
      </c>
      <c r="B88" t="str">
        <f t="shared" si="7"/>
        <v>Фроленков Игорь Владимирович</v>
      </c>
      <c r="C88" t="str">
        <f t="shared" si="8"/>
        <v xml:space="preserve"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296</v>
      </c>
    </row>
    <row r="89" spans="1:8">
      <c r="A89" s="9" t="s">
        <v>258</v>
      </c>
      <c r="B89" t="str">
        <f t="shared" ref="B89:B96" si="13">IF(OR(LEFT(A89,1)="e",LEFT(A89,1)="i",LEFT(A89,1)="h"),RIGHT(A89,LEN(A89)-1),A89)</f>
        <v>Цих Август Карлович</v>
      </c>
      <c r="C89" t="str">
        <f t="shared" ref="C89:C96" si="14">LEFT(B89,SEARCH(" ",B89))</f>
        <v xml:space="preserve">Цих </v>
      </c>
      <c r="D89" t="str">
        <f t="shared" ref="D89:D96" si="15">MID(B89,SEARCH(" ",B89)+1,1)</f>
        <v>А</v>
      </c>
      <c r="E89" t="str">
        <f t="shared" ref="E89:E96" si="16">REPLACE(B89,SEARCH(" ",B89),1,1)</f>
        <v>Цих1Август Карлович</v>
      </c>
      <c r="F89" t="str">
        <f t="shared" ref="F89:F96" si="17">MID(E89,SEARCH(" ",E89)+1,1)</f>
        <v>К</v>
      </c>
      <c r="G89" t="str">
        <f t="shared" ref="G89:G96" si="18">CONCATENATE(C89," ",D89,".",F89,".")</f>
        <v>Цих  А.К.</v>
      </c>
      <c r="H89" s="11" t="s">
        <v>297</v>
      </c>
    </row>
    <row r="90" spans="1:8">
      <c r="A90" s="10" t="s">
        <v>259</v>
      </c>
      <c r="B90" t="str">
        <f t="shared" si="13"/>
        <v>Цыганок Дмитрий Алексеевич</v>
      </c>
      <c r="C90" t="str">
        <f t="shared" si="14"/>
        <v xml:space="preserve"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346</v>
      </c>
    </row>
    <row r="91" spans="1:8">
      <c r="A91" s="9" t="s">
        <v>260</v>
      </c>
      <c r="B91" t="str">
        <f t="shared" si="13"/>
        <v>Черепанов Сергей Константинови</v>
      </c>
      <c r="C91" t="str">
        <f t="shared" si="14"/>
        <v xml:space="preserve"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313</v>
      </c>
    </row>
    <row r="92" spans="1:8">
      <c r="A92" s="10" t="s">
        <v>261</v>
      </c>
      <c r="B92" t="str">
        <f t="shared" si="13"/>
        <v>Черепанова Ольга Николаевна</v>
      </c>
      <c r="C92" t="str">
        <f t="shared" si="14"/>
        <v xml:space="preserve"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298</v>
      </c>
    </row>
    <row r="93" spans="1:8">
      <c r="A93" s="10" t="s">
        <v>262</v>
      </c>
      <c r="B93" t="str">
        <f t="shared" si="13"/>
        <v>Шипина Татьяна Николаевна</v>
      </c>
      <c r="C93" t="str">
        <f t="shared" si="14"/>
        <v xml:space="preserve"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347</v>
      </c>
    </row>
    <row r="94" spans="1:8">
      <c r="A94" s="10" t="s">
        <v>263</v>
      </c>
      <c r="B94" t="str">
        <f t="shared" si="13"/>
        <v>Шлапунов Александр Анатольевич</v>
      </c>
      <c r="C94" t="str">
        <f t="shared" si="14"/>
        <v xml:space="preserve"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360</v>
      </c>
    </row>
    <row r="95" spans="1:8">
      <c r="A95" s="10" t="s">
        <v>264</v>
      </c>
      <c r="B95" t="str">
        <f t="shared" si="13"/>
        <v>шХаит Надежда Леонидовна</v>
      </c>
      <c r="C95" t="str">
        <f t="shared" si="14"/>
        <v xml:space="preserve"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 t="s">
        <v>361</v>
      </c>
    </row>
    <row r="96" spans="1:8">
      <c r="A96" s="9" t="s">
        <v>265</v>
      </c>
      <c r="B96" t="str">
        <f t="shared" si="13"/>
        <v>Щуплев Алексей Валерьевич</v>
      </c>
      <c r="C96" t="str">
        <f t="shared" si="14"/>
        <v xml:space="preserve"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 t="s">
        <v>363</v>
      </c>
    </row>
    <row r="97" spans="8:8">
      <c r="H97" s="6" t="s">
        <v>358</v>
      </c>
    </row>
    <row r="98" spans="8:8">
      <c r="H98" s="6" t="s">
        <v>364</v>
      </c>
    </row>
    <row r="99" spans="8:8">
      <c r="H99" s="6" t="s">
        <v>365</v>
      </c>
    </row>
    <row r="100" spans="8:8">
      <c r="H100" s="6"/>
    </row>
    <row r="101" spans="8:8">
      <c r="H101" s="6"/>
    </row>
    <row r="102" spans="8:8">
      <c r="H102" s="6"/>
    </row>
    <row r="103" spans="8:8">
      <c r="H103" s="6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6"/>
    </row>
    <row r="109" spans="8:8">
      <c r="H109" s="6"/>
    </row>
    <row r="110" spans="8:8">
      <c r="H1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зачеты</vt:lpstr>
      <vt:lpstr>экзамены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dk142</cp:lastModifiedBy>
  <cp:lastPrinted>2021-04-29T09:24:05Z</cp:lastPrinted>
  <dcterms:created xsi:type="dcterms:W3CDTF">2000-11-15T03:36:22Z</dcterms:created>
  <dcterms:modified xsi:type="dcterms:W3CDTF">2021-05-31T09:49:40Z</dcterms:modified>
</cp:coreProperties>
</file>