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фа31" sheetId="1" r:id="rId1"/>
    <sheet name="фа32" sheetId="2" r:id="rId2"/>
    <sheet name="фа34" sheetId="3" r:id="rId3"/>
    <sheet name="Лист2" sheetId="4" r:id="rId4"/>
    <sheet name="Лист3" sheetId="5" r:id="rId5"/>
  </sheets>
  <definedNames>
    <definedName name="__shared_1_0_0">NA()</definedName>
    <definedName name="__shared_2_0_0">NA()</definedName>
    <definedName name="__shared_3_0_0">NA()</definedName>
    <definedName name="__shared_3_0_1">0*5</definedName>
    <definedName name="__shared_4_0_0">NA()</definedName>
    <definedName name="__shared_5_0_0">NA()</definedName>
  </definedNames>
  <calcPr fullCalcOnLoad="1"/>
</workbook>
</file>

<file path=xl/sharedStrings.xml><?xml version="1.0" encoding="utf-8"?>
<sst xmlns="http://schemas.openxmlformats.org/spreadsheetml/2006/main" count="375" uniqueCount="40">
  <si>
    <t>ФА31</t>
  </si>
  <si>
    <t>М1</t>
  </si>
  <si>
    <t>М2</t>
  </si>
  <si>
    <t>Т1</t>
  </si>
  <si>
    <t>М3</t>
  </si>
  <si>
    <t>М4</t>
  </si>
  <si>
    <t>Т2</t>
  </si>
  <si>
    <t>сумма</t>
  </si>
  <si>
    <t>зачет</t>
  </si>
  <si>
    <t>экзамен</t>
  </si>
  <si>
    <t xml:space="preserve"> </t>
  </si>
  <si>
    <t xml:space="preserve">зачет </t>
  </si>
  <si>
    <t>уд</t>
  </si>
  <si>
    <t>не уд.</t>
  </si>
  <si>
    <t>хор</t>
  </si>
  <si>
    <t>отл</t>
  </si>
  <si>
    <t>опр</t>
  </si>
  <si>
    <t>не. уд</t>
  </si>
  <si>
    <t>не яв.</t>
  </si>
  <si>
    <t xml:space="preserve">  </t>
  </si>
  <si>
    <t>Условные обозначения</t>
  </si>
  <si>
    <t>из 100 б.</t>
  </si>
  <si>
    <t>из 10 б.</t>
  </si>
  <si>
    <t>М – минисессия</t>
  </si>
  <si>
    <t>зачтено</t>
  </si>
  <si>
    <t>5 и выше</t>
  </si>
  <si>
    <t>Т – текущая работа</t>
  </si>
  <si>
    <t>не зачтено</t>
  </si>
  <si>
    <t>менее 5</t>
  </si>
  <si>
    <t>ФА32</t>
  </si>
  <si>
    <t>Вялова К.В.</t>
  </si>
  <si>
    <t>ФА34</t>
  </si>
  <si>
    <t>Сумма 1</t>
  </si>
  <si>
    <t>экзамен 1</t>
  </si>
  <si>
    <t>Сумма 2</t>
  </si>
  <si>
    <t>Экзамен 2</t>
  </si>
  <si>
    <t>не уд</t>
  </si>
  <si>
    <t>экзамены</t>
  </si>
  <si>
    <t>из 50</t>
  </si>
  <si>
    <t>не яв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</si>
</sst>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38"/>
      <name val="Calibri"/>
      <family val="2"/>
    </font>
    <font>
      <sz val="11"/>
      <color indexed="5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3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horizontal="center"/>
      <protection/>
    </xf>
    <xf numFmtId="0" fontId="2" fillId="0" borderId="0" xfId="33" applyFont="1">
      <alignment/>
      <protection/>
    </xf>
    <xf numFmtId="0" fontId="1" fillId="0" borderId="0" xfId="33" applyFont="1">
      <alignment/>
      <protection/>
    </xf>
    <xf numFmtId="0" fontId="1" fillId="0" borderId="0" xfId="33" applyFont="1">
      <alignment/>
      <protection/>
    </xf>
    <xf numFmtId="0" fontId="3" fillId="0" borderId="0" xfId="33" applyFont="1">
      <alignment/>
      <protection/>
    </xf>
    <xf numFmtId="0" fontId="2" fillId="0" borderId="0" xfId="0" applyFont="1" applyAlignment="1">
      <alignment/>
    </xf>
    <xf numFmtId="0" fontId="2" fillId="0" borderId="0" xfId="33" applyFont="1" applyFill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33" applyFont="1">
      <alignment/>
      <protection/>
    </xf>
    <xf numFmtId="0" fontId="1" fillId="0" borderId="0" xfId="33" applyFont="1" applyFill="1">
      <alignment/>
      <protection/>
    </xf>
    <xf numFmtId="0" fontId="2" fillId="0" borderId="0" xfId="33" applyFont="1" applyAlignment="1">
      <alignment horizontal="center"/>
      <protection/>
    </xf>
    <xf numFmtId="0" fontId="1" fillId="0" borderId="0" xfId="33" applyFont="1" applyFill="1" applyAlignment="1">
      <alignment horizontal="center"/>
      <protection/>
    </xf>
    <xf numFmtId="0" fontId="8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33" applyFont="1">
      <alignment/>
      <protection/>
    </xf>
    <xf numFmtId="0" fontId="1" fillId="0" borderId="0" xfId="33" applyAlignment="1">
      <alignment horizontal="center"/>
      <protection/>
    </xf>
    <xf numFmtId="0" fontId="12" fillId="0" borderId="0" xfId="0" applyFont="1" applyAlignment="1">
      <alignment/>
    </xf>
    <xf numFmtId="0" fontId="2" fillId="33" borderId="0" xfId="33" applyFont="1" applyFill="1">
      <alignment/>
      <protection/>
    </xf>
    <xf numFmtId="0" fontId="13" fillId="0" borderId="0" xfId="33" applyFont="1">
      <alignment/>
      <protection/>
    </xf>
    <xf numFmtId="0" fontId="14" fillId="0" borderId="0" xfId="33" applyFont="1">
      <alignment/>
      <protection/>
    </xf>
    <xf numFmtId="0" fontId="15" fillId="0" borderId="0" xfId="33" applyFont="1">
      <alignment/>
      <protection/>
    </xf>
    <xf numFmtId="0" fontId="1" fillId="33" borderId="0" xfId="33" applyFont="1" applyFill="1">
      <alignment/>
      <protection/>
    </xf>
    <xf numFmtId="0" fontId="16" fillId="0" borderId="0" xfId="33" applyFont="1">
      <alignment/>
      <protection/>
    </xf>
    <xf numFmtId="0" fontId="49" fillId="0" borderId="0" xfId="33" applyFont="1">
      <alignment/>
      <protection/>
    </xf>
    <xf numFmtId="0" fontId="50" fillId="0" borderId="0" xfId="0" applyFont="1" applyAlignment="1">
      <alignment/>
    </xf>
    <xf numFmtId="0" fontId="49" fillId="0" borderId="0" xfId="33" applyFont="1" applyFill="1" applyAlignment="1">
      <alignment horizontal="center"/>
      <protection/>
    </xf>
    <xf numFmtId="0" fontId="49" fillId="0" borderId="0" xfId="33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48" zoomScaleNormal="148" zoomScalePageLayoutView="0" workbookViewId="0" topLeftCell="A7">
      <selection activeCell="B26" sqref="B26"/>
    </sheetView>
  </sheetViews>
  <sheetFormatPr defaultColWidth="9.7109375" defaultRowHeight="12.75"/>
  <cols>
    <col min="1" max="1" width="3.00390625" style="1" customWidth="1"/>
    <col min="2" max="2" width="15.7109375" style="1" customWidth="1"/>
    <col min="3" max="3" width="10.421875" style="1" customWidth="1"/>
    <col min="4" max="4" width="4.7109375" style="1" customWidth="1"/>
    <col min="5" max="5" width="4.140625" style="1" customWidth="1"/>
    <col min="6" max="6" width="3.57421875" style="1" customWidth="1"/>
    <col min="7" max="7" width="4.28125" style="1" customWidth="1"/>
    <col min="8" max="8" width="3.28125" style="1" customWidth="1"/>
    <col min="9" max="9" width="3.57421875" style="1" customWidth="1"/>
    <col min="10" max="10" width="4.421875" style="1" customWidth="1"/>
    <col min="11" max="11" width="1.28515625" style="1" customWidth="1"/>
    <col min="12" max="12" width="8.7109375" style="1" customWidth="1"/>
    <col min="13" max="13" width="8.140625" style="1" customWidth="1"/>
    <col min="14" max="16384" width="9.7109375" style="1" customWidth="1"/>
  </cols>
  <sheetData>
    <row r="1" ht="14.25">
      <c r="D1" s="1" t="s">
        <v>0</v>
      </c>
    </row>
    <row r="3" spans="4:13" ht="14.25"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2" t="s">
        <v>10</v>
      </c>
    </row>
    <row r="4" spans="4:10" ht="14.25">
      <c r="D4" s="3"/>
      <c r="E4" s="3"/>
      <c r="F4" s="3"/>
      <c r="G4" s="3"/>
      <c r="H4" s="3"/>
      <c r="I4" s="3"/>
      <c r="J4" s="3"/>
    </row>
    <row r="5" spans="1:13" ht="14.25">
      <c r="A5" s="3">
        <v>1</v>
      </c>
      <c r="B5" s="4" t="s">
        <v>10</v>
      </c>
      <c r="C5" s="5">
        <v>171510924</v>
      </c>
      <c r="D5" s="3">
        <v>14.5</v>
      </c>
      <c r="E5">
        <v>12.5</v>
      </c>
      <c r="F5">
        <v>9</v>
      </c>
      <c r="G5">
        <v>9</v>
      </c>
      <c r="H5" s="3">
        <v>11</v>
      </c>
      <c r="I5" s="3">
        <v>9</v>
      </c>
      <c r="J5" s="3">
        <f aca="true" t="shared" si="0" ref="J5:J25">SUM(D5:I5)</f>
        <v>65</v>
      </c>
      <c r="K5" s="4" t="s">
        <v>11</v>
      </c>
      <c r="L5" s="1" t="s">
        <v>14</v>
      </c>
      <c r="M5"/>
    </row>
    <row r="6" spans="1:13" ht="14.25">
      <c r="A6" s="3">
        <v>2</v>
      </c>
      <c r="B6" t="s">
        <v>10</v>
      </c>
      <c r="C6" s="5">
        <v>171313735</v>
      </c>
      <c r="D6" s="3" t="s">
        <v>10</v>
      </c>
      <c r="E6" t="s">
        <v>10</v>
      </c>
      <c r="F6">
        <v>10</v>
      </c>
      <c r="G6" t="s">
        <v>10</v>
      </c>
      <c r="H6" s="6" t="s">
        <v>10</v>
      </c>
      <c r="I6" s="3" t="s">
        <v>10</v>
      </c>
      <c r="J6" s="3">
        <f t="shared" si="0"/>
        <v>10</v>
      </c>
      <c r="K6" s="4" t="s">
        <v>11</v>
      </c>
      <c r="L6" s="1" t="s">
        <v>39</v>
      </c>
      <c r="M6"/>
    </row>
    <row r="7" spans="1:13" ht="14.25">
      <c r="A7" s="3">
        <v>3</v>
      </c>
      <c r="B7" t="s">
        <v>10</v>
      </c>
      <c r="C7" s="5">
        <v>171509400</v>
      </c>
      <c r="D7" s="3">
        <v>13</v>
      </c>
      <c r="E7">
        <v>11.5</v>
      </c>
      <c r="F7">
        <v>8</v>
      </c>
      <c r="G7">
        <v>13</v>
      </c>
      <c r="H7" s="3">
        <v>10</v>
      </c>
      <c r="I7" s="3">
        <v>10</v>
      </c>
      <c r="J7" s="3">
        <f t="shared" si="0"/>
        <v>65.5</v>
      </c>
      <c r="K7" s="4" t="s">
        <v>11</v>
      </c>
      <c r="L7" s="1" t="s">
        <v>14</v>
      </c>
      <c r="M7"/>
    </row>
    <row r="8" spans="1:13" ht="14.25">
      <c r="A8" s="3">
        <v>4</v>
      </c>
      <c r="B8" t="s">
        <v>10</v>
      </c>
      <c r="C8" s="5">
        <v>171508584</v>
      </c>
      <c r="D8" s="3">
        <v>14.5</v>
      </c>
      <c r="E8">
        <v>18.5</v>
      </c>
      <c r="F8">
        <v>9</v>
      </c>
      <c r="G8">
        <v>15</v>
      </c>
      <c r="H8" s="3">
        <v>14</v>
      </c>
      <c r="I8" s="3">
        <v>10</v>
      </c>
      <c r="J8" s="3">
        <f t="shared" si="0"/>
        <v>81</v>
      </c>
      <c r="K8" s="4" t="s">
        <v>11</v>
      </c>
      <c r="L8" s="1" t="s">
        <v>15</v>
      </c>
      <c r="M8"/>
    </row>
    <row r="9" spans="1:13" ht="14.25">
      <c r="A9" s="3">
        <v>5</v>
      </c>
      <c r="B9" t="s">
        <v>10</v>
      </c>
      <c r="C9" s="5">
        <v>171510656</v>
      </c>
      <c r="D9" s="3">
        <v>14</v>
      </c>
      <c r="E9">
        <v>12</v>
      </c>
      <c r="F9">
        <v>9</v>
      </c>
      <c r="G9">
        <v>11</v>
      </c>
      <c r="H9" s="3">
        <v>9.5</v>
      </c>
      <c r="I9" s="3">
        <v>9</v>
      </c>
      <c r="J9" s="3">
        <f t="shared" si="0"/>
        <v>64.5</v>
      </c>
      <c r="K9" s="4" t="s">
        <v>11</v>
      </c>
      <c r="L9" s="4" t="s">
        <v>14</v>
      </c>
      <c r="M9"/>
    </row>
    <row r="10" spans="1:13" ht="14.25">
      <c r="A10">
        <v>6</v>
      </c>
      <c r="B10" t="s">
        <v>10</v>
      </c>
      <c r="C10" s="7">
        <v>171512732</v>
      </c>
      <c r="D10" s="8">
        <v>8</v>
      </c>
      <c r="E10">
        <v>7.5</v>
      </c>
      <c r="F10">
        <v>10</v>
      </c>
      <c r="G10">
        <v>10</v>
      </c>
      <c r="H10" s="20">
        <f>3+2</f>
        <v>5</v>
      </c>
      <c r="I10" s="8">
        <v>9.5</v>
      </c>
      <c r="J10" s="3">
        <f t="shared" si="0"/>
        <v>50</v>
      </c>
      <c r="K10" s="4" t="s">
        <v>11</v>
      </c>
      <c r="L10" s="1" t="s">
        <v>12</v>
      </c>
      <c r="M10"/>
    </row>
    <row r="11" spans="1:13" ht="14.25">
      <c r="A11" s="20">
        <v>7</v>
      </c>
      <c r="B11" t="s">
        <v>10</v>
      </c>
      <c r="C11" s="7">
        <v>171511742</v>
      </c>
      <c r="D11" s="8" t="s">
        <v>10</v>
      </c>
      <c r="E11" s="20" t="s">
        <v>10</v>
      </c>
      <c r="F11" s="20">
        <v>10</v>
      </c>
      <c r="G11" s="20"/>
      <c r="H11" s="8">
        <v>10</v>
      </c>
      <c r="I11" s="8">
        <v>4</v>
      </c>
      <c r="J11" s="3">
        <f t="shared" si="0"/>
        <v>24</v>
      </c>
      <c r="K11" s="4" t="s">
        <v>11</v>
      </c>
      <c r="L11" s="4" t="s">
        <v>17</v>
      </c>
      <c r="M11"/>
    </row>
    <row r="12" spans="1:13" ht="14.25">
      <c r="A12">
        <v>8</v>
      </c>
      <c r="B12" t="s">
        <v>10</v>
      </c>
      <c r="C12" s="7">
        <v>171509956</v>
      </c>
      <c r="D12" s="8">
        <v>12</v>
      </c>
      <c r="E12">
        <v>10.5</v>
      </c>
      <c r="F12">
        <v>10</v>
      </c>
      <c r="G12">
        <v>10</v>
      </c>
      <c r="H12" s="20">
        <v>12</v>
      </c>
      <c r="I12" s="8">
        <v>10</v>
      </c>
      <c r="J12" s="3">
        <f t="shared" si="0"/>
        <v>64.5</v>
      </c>
      <c r="K12" s="4" t="s">
        <v>11</v>
      </c>
      <c r="L12" s="1" t="s">
        <v>14</v>
      </c>
      <c r="M12"/>
    </row>
    <row r="13" spans="1:13" ht="14.25">
      <c r="A13" s="10">
        <v>9</v>
      </c>
      <c r="B13" t="s">
        <v>10</v>
      </c>
      <c r="C13" s="11">
        <v>171512550</v>
      </c>
      <c r="D13" s="10" t="s">
        <v>10</v>
      </c>
      <c r="E13" s="10" t="s">
        <v>10</v>
      </c>
      <c r="F13" s="10">
        <v>9</v>
      </c>
      <c r="G13" s="10" t="s">
        <v>10</v>
      </c>
      <c r="H13" s="12" t="s">
        <v>10</v>
      </c>
      <c r="I13" s="10" t="s">
        <v>10</v>
      </c>
      <c r="J13" s="4">
        <f t="shared" si="0"/>
        <v>9</v>
      </c>
      <c r="K13" s="3" t="s">
        <v>11</v>
      </c>
      <c r="L13" s="3" t="s">
        <v>39</v>
      </c>
      <c r="M13"/>
    </row>
    <row r="14" spans="1:13" s="13" customFormat="1" ht="14.25">
      <c r="A14" s="3">
        <v>10</v>
      </c>
      <c r="B14" t="s">
        <v>10</v>
      </c>
      <c r="C14" s="5">
        <v>171510777</v>
      </c>
      <c r="D14" s="3" t="s">
        <v>10</v>
      </c>
      <c r="E14" s="20" t="s">
        <v>10</v>
      </c>
      <c r="F14" s="20">
        <v>5</v>
      </c>
      <c r="G14" s="20" t="s">
        <v>10</v>
      </c>
      <c r="H14" s="3">
        <v>12</v>
      </c>
      <c r="I14" s="3">
        <v>4</v>
      </c>
      <c r="J14" s="3">
        <f t="shared" si="0"/>
        <v>21</v>
      </c>
      <c r="K14" s="4" t="s">
        <v>11</v>
      </c>
      <c r="L14" s="4" t="s">
        <v>13</v>
      </c>
      <c r="M14" s="9"/>
    </row>
    <row r="15" spans="1:13" ht="14.25">
      <c r="A15" s="3">
        <v>11</v>
      </c>
      <c r="B15" t="s">
        <v>10</v>
      </c>
      <c r="C15" s="5">
        <v>171312742</v>
      </c>
      <c r="D15" s="3">
        <v>0.5</v>
      </c>
      <c r="E15"/>
      <c r="F15">
        <v>0</v>
      </c>
      <c r="G15">
        <v>2</v>
      </c>
      <c r="H15" s="6" t="s">
        <v>10</v>
      </c>
      <c r="I15" s="3" t="s">
        <v>10</v>
      </c>
      <c r="J15" s="3">
        <f t="shared" si="0"/>
        <v>2.5</v>
      </c>
      <c r="K15" s="4" t="s">
        <v>18</v>
      </c>
      <c r="L15" s="3" t="s">
        <v>39</v>
      </c>
      <c r="M15"/>
    </row>
    <row r="16" spans="1:13" ht="14.25">
      <c r="A16" s="30">
        <v>12</v>
      </c>
      <c r="B16" s="31" t="s">
        <v>10</v>
      </c>
      <c r="C16" s="33">
        <v>51311394</v>
      </c>
      <c r="D16" s="30" t="s">
        <v>10</v>
      </c>
      <c r="E16" s="31" t="s">
        <v>10</v>
      </c>
      <c r="F16" s="31">
        <v>9</v>
      </c>
      <c r="G16" s="31"/>
      <c r="H16" s="30">
        <v>36</v>
      </c>
      <c r="I16" s="30">
        <v>0</v>
      </c>
      <c r="J16" s="30">
        <f t="shared" si="0"/>
        <v>45</v>
      </c>
      <c r="K16" s="30" t="s">
        <v>11</v>
      </c>
      <c r="L16" s="30" t="s">
        <v>10</v>
      </c>
      <c r="M16"/>
    </row>
    <row r="17" spans="1:13" ht="14.25">
      <c r="A17" s="3">
        <v>13</v>
      </c>
      <c r="B17" t="s">
        <v>10</v>
      </c>
      <c r="C17" s="5">
        <v>171402214</v>
      </c>
      <c r="D17" s="3" t="s">
        <v>10</v>
      </c>
      <c r="E17"/>
      <c r="F17">
        <v>0</v>
      </c>
      <c r="G17"/>
      <c r="H17" s="6" t="s">
        <v>10</v>
      </c>
      <c r="I17" s="3" t="s">
        <v>10</v>
      </c>
      <c r="J17" s="3">
        <f t="shared" si="0"/>
        <v>0</v>
      </c>
      <c r="K17" s="4" t="s">
        <v>18</v>
      </c>
      <c r="L17" s="4" t="s">
        <v>39</v>
      </c>
      <c r="M17"/>
    </row>
    <row r="18" spans="1:13" ht="14.25">
      <c r="A18" s="30">
        <v>14</v>
      </c>
      <c r="B18" s="31" t="s">
        <v>10</v>
      </c>
      <c r="C18" s="33">
        <v>171400294</v>
      </c>
      <c r="D18" s="30"/>
      <c r="E18" s="31"/>
      <c r="F18" s="31"/>
      <c r="G18" s="31" t="s">
        <v>10</v>
      </c>
      <c r="H18" s="30"/>
      <c r="I18" s="30"/>
      <c r="J18" s="30">
        <f t="shared" si="0"/>
        <v>0</v>
      </c>
      <c r="K18" s="30"/>
      <c r="L18" s="30" t="s">
        <v>13</v>
      </c>
      <c r="M18"/>
    </row>
    <row r="19" spans="1:13" s="4" customFormat="1" ht="14.25">
      <c r="A19" s="3">
        <v>15</v>
      </c>
      <c r="B19" t="s">
        <v>10</v>
      </c>
      <c r="C19" s="4">
        <v>171509085</v>
      </c>
      <c r="D19" s="3">
        <v>15</v>
      </c>
      <c r="E19">
        <v>9.5</v>
      </c>
      <c r="F19">
        <v>9</v>
      </c>
      <c r="G19">
        <v>10</v>
      </c>
      <c r="H19" s="3">
        <v>14.5</v>
      </c>
      <c r="I19" s="3">
        <v>10</v>
      </c>
      <c r="J19" s="3">
        <f t="shared" si="0"/>
        <v>68</v>
      </c>
      <c r="K19" s="4" t="s">
        <v>11</v>
      </c>
      <c r="L19" s="4" t="s">
        <v>14</v>
      </c>
      <c r="M19"/>
    </row>
    <row r="20" spans="1:13" ht="14.25">
      <c r="A20" s="3">
        <v>16</v>
      </c>
      <c r="B20" t="s">
        <v>10</v>
      </c>
      <c r="C20" s="5">
        <v>171013775</v>
      </c>
      <c r="D20" s="3" t="s">
        <v>10</v>
      </c>
      <c r="E20"/>
      <c r="F20">
        <v>0</v>
      </c>
      <c r="G20"/>
      <c r="H20" s="6" t="s">
        <v>10</v>
      </c>
      <c r="I20" s="3" t="s">
        <v>19</v>
      </c>
      <c r="J20" s="3">
        <f t="shared" si="0"/>
        <v>0</v>
      </c>
      <c r="K20" s="1" t="s">
        <v>18</v>
      </c>
      <c r="L20" s="1" t="s">
        <v>39</v>
      </c>
      <c r="M20"/>
    </row>
    <row r="21" spans="1:13" ht="14.25">
      <c r="A21" s="3">
        <v>17</v>
      </c>
      <c r="B21" t="s">
        <v>10</v>
      </c>
      <c r="C21" s="5">
        <v>171401605</v>
      </c>
      <c r="D21" s="3">
        <v>9.5</v>
      </c>
      <c r="E21">
        <v>6</v>
      </c>
      <c r="F21">
        <v>9</v>
      </c>
      <c r="G21">
        <v>1</v>
      </c>
      <c r="H21" s="6">
        <v>2</v>
      </c>
      <c r="I21" s="3">
        <v>8.5</v>
      </c>
      <c r="J21" s="3">
        <f t="shared" si="0"/>
        <v>36</v>
      </c>
      <c r="K21" s="1" t="s">
        <v>11</v>
      </c>
      <c r="L21" s="1" t="s">
        <v>39</v>
      </c>
      <c r="M21"/>
    </row>
    <row r="22" spans="1:13" ht="14.25">
      <c r="A22" s="3">
        <v>18</v>
      </c>
      <c r="B22" t="s">
        <v>10</v>
      </c>
      <c r="C22" s="5">
        <v>171510662</v>
      </c>
      <c r="D22" s="3">
        <v>9</v>
      </c>
      <c r="E22">
        <v>8.5</v>
      </c>
      <c r="F22">
        <v>10</v>
      </c>
      <c r="G22">
        <v>2</v>
      </c>
      <c r="H22" s="6"/>
      <c r="I22" s="3"/>
      <c r="J22" s="3">
        <f t="shared" si="0"/>
        <v>29.5</v>
      </c>
      <c r="K22" s="1" t="s">
        <v>11</v>
      </c>
      <c r="L22" s="1" t="s">
        <v>39</v>
      </c>
      <c r="M22"/>
    </row>
    <row r="23" spans="1:13" ht="14.25">
      <c r="A23" s="3">
        <v>19</v>
      </c>
      <c r="B23" t="s">
        <v>10</v>
      </c>
      <c r="C23" s="5">
        <v>171312995</v>
      </c>
      <c r="D23" s="3"/>
      <c r="E23"/>
      <c r="F23">
        <v>0</v>
      </c>
      <c r="G23"/>
      <c r="H23" s="6"/>
      <c r="I23" s="3"/>
      <c r="J23" s="3">
        <f t="shared" si="0"/>
        <v>0</v>
      </c>
      <c r="K23" s="1" t="s">
        <v>18</v>
      </c>
      <c r="L23" s="1" t="s">
        <v>39</v>
      </c>
      <c r="M23"/>
    </row>
    <row r="24" spans="1:13" ht="14.25">
      <c r="A24" s="3">
        <v>20</v>
      </c>
      <c r="B24" t="s">
        <v>10</v>
      </c>
      <c r="C24" s="5">
        <v>171509190</v>
      </c>
      <c r="D24" s="3">
        <v>8.5</v>
      </c>
      <c r="E24"/>
      <c r="F24">
        <v>6</v>
      </c>
      <c r="G24">
        <v>6</v>
      </c>
      <c r="H24" s="6"/>
      <c r="I24" s="3">
        <v>4</v>
      </c>
      <c r="J24" s="3">
        <f t="shared" si="0"/>
        <v>24.5</v>
      </c>
      <c r="K24" s="1" t="s">
        <v>11</v>
      </c>
      <c r="L24" s="1" t="s">
        <v>39</v>
      </c>
      <c r="M24"/>
    </row>
    <row r="25" spans="1:13" ht="14.25">
      <c r="A25" s="30">
        <v>21</v>
      </c>
      <c r="B25" s="31" t="s">
        <v>10</v>
      </c>
      <c r="C25" s="30">
        <v>171511671</v>
      </c>
      <c r="D25" s="30" t="s">
        <v>10</v>
      </c>
      <c r="E25" s="30" t="s">
        <v>10</v>
      </c>
      <c r="F25" s="30">
        <v>5</v>
      </c>
      <c r="G25" s="30" t="s">
        <v>10</v>
      </c>
      <c r="H25" s="30" t="s">
        <v>10</v>
      </c>
      <c r="I25" s="30">
        <v>1</v>
      </c>
      <c r="J25" s="30">
        <f t="shared" si="0"/>
        <v>6</v>
      </c>
      <c r="K25" s="30" t="s">
        <v>11</v>
      </c>
      <c r="L25" s="30" t="s">
        <v>13</v>
      </c>
      <c r="M25"/>
    </row>
    <row r="26" spans="1:10" ht="14.25">
      <c r="A26" s="3" t="s">
        <v>10</v>
      </c>
      <c r="B26" s="4" t="s">
        <v>10</v>
      </c>
      <c r="C26" s="4"/>
      <c r="D26" s="4"/>
      <c r="E26" s="4"/>
      <c r="F26" s="13"/>
      <c r="G26" s="4"/>
      <c r="H26" s="4"/>
      <c r="I26" s="4"/>
      <c r="J26" s="4"/>
    </row>
    <row r="27" spans="2:12" ht="14.25">
      <c r="B27" s="1" t="s">
        <v>20</v>
      </c>
      <c r="F27" s="1" t="s">
        <v>9</v>
      </c>
      <c r="H27" s="1" t="s">
        <v>21</v>
      </c>
      <c r="K27" s="1" t="s">
        <v>11</v>
      </c>
      <c r="L27" s="1" t="s">
        <v>22</v>
      </c>
    </row>
    <row r="28" spans="2:12" ht="14.25">
      <c r="B28" s="1" t="s">
        <v>23</v>
      </c>
      <c r="H28" s="1" t="s">
        <v>12</v>
      </c>
      <c r="I28" s="1">
        <v>50</v>
      </c>
      <c r="K28" s="1" t="s">
        <v>24</v>
      </c>
      <c r="L28" s="1" t="s">
        <v>25</v>
      </c>
    </row>
    <row r="29" spans="2:12" ht="14.25">
      <c r="B29" s="1" t="s">
        <v>26</v>
      </c>
      <c r="H29" s="1" t="s">
        <v>14</v>
      </c>
      <c r="I29" s="1">
        <v>66</v>
      </c>
      <c r="K29" s="1" t="s">
        <v>27</v>
      </c>
      <c r="L29" s="1" t="s">
        <v>28</v>
      </c>
    </row>
    <row r="30" spans="8:9" ht="14.25">
      <c r="H30" s="1" t="s">
        <v>15</v>
      </c>
      <c r="I30" s="1">
        <v>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zoomScale="148" zoomScaleNormal="148" zoomScalePageLayoutView="0" workbookViewId="0" topLeftCell="A1">
      <selection activeCell="B17" sqref="B17"/>
    </sheetView>
  </sheetViews>
  <sheetFormatPr defaultColWidth="9.7109375" defaultRowHeight="12.75"/>
  <cols>
    <col min="1" max="1" width="3.00390625" style="1" customWidth="1"/>
    <col min="2" max="2" width="16.28125" style="1" customWidth="1"/>
    <col min="3" max="3" width="10.57421875" style="1" customWidth="1"/>
    <col min="4" max="4" width="5.140625" style="1" customWidth="1"/>
    <col min="5" max="5" width="4.421875" style="1" customWidth="1"/>
    <col min="6" max="7" width="3.421875" style="1" customWidth="1"/>
    <col min="8" max="9" width="3.57421875" style="1" customWidth="1"/>
    <col min="10" max="10" width="4.7109375" style="1" customWidth="1"/>
    <col min="11" max="11" width="1.421875" style="1" customWidth="1"/>
    <col min="12" max="12" width="8.00390625" style="1" customWidth="1"/>
    <col min="13" max="13" width="8.140625" style="1" customWidth="1"/>
    <col min="14" max="16384" width="9.7109375" style="1" customWidth="1"/>
  </cols>
  <sheetData>
    <row r="1" ht="14.25">
      <c r="D1" s="1" t="s">
        <v>29</v>
      </c>
    </row>
    <row r="3" spans="4:13" ht="14.25"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</row>
    <row r="5" spans="1:13" ht="14.25">
      <c r="A5" s="1">
        <v>1</v>
      </c>
      <c r="B5" t="s">
        <v>10</v>
      </c>
      <c r="C5">
        <v>171509822</v>
      </c>
      <c r="D5">
        <v>6.5</v>
      </c>
      <c r="E5">
        <v>8.5</v>
      </c>
      <c r="F5">
        <v>5</v>
      </c>
      <c r="G5">
        <v>9</v>
      </c>
      <c r="H5" s="4">
        <v>12</v>
      </c>
      <c r="I5" s="4">
        <f>3+6</f>
        <v>9</v>
      </c>
      <c r="J5" s="4">
        <f aca="true" t="shared" si="0" ref="J5:J28">SUM(D5:I5)</f>
        <v>50</v>
      </c>
      <c r="K5" t="s">
        <v>8</v>
      </c>
      <c r="L5" s="2" t="s">
        <v>12</v>
      </c>
      <c r="M5"/>
    </row>
    <row r="6" spans="1:13" ht="14.25">
      <c r="A6" s="3">
        <v>2</v>
      </c>
      <c r="B6" t="s">
        <v>10</v>
      </c>
      <c r="C6">
        <v>171509374</v>
      </c>
      <c r="D6">
        <v>13</v>
      </c>
      <c r="E6">
        <v>14</v>
      </c>
      <c r="F6">
        <v>5</v>
      </c>
      <c r="G6">
        <v>10</v>
      </c>
      <c r="H6" s="3">
        <v>7</v>
      </c>
      <c r="I6" s="4">
        <v>4</v>
      </c>
      <c r="J6" s="4">
        <f t="shared" si="0"/>
        <v>53</v>
      </c>
      <c r="K6" t="s">
        <v>8</v>
      </c>
      <c r="L6" s="2" t="s">
        <v>12</v>
      </c>
      <c r="M6"/>
    </row>
    <row r="7" spans="1:13" ht="14.25">
      <c r="A7" s="3">
        <v>3</v>
      </c>
      <c r="B7" t="s">
        <v>10</v>
      </c>
      <c r="C7">
        <v>171402621</v>
      </c>
      <c r="D7"/>
      <c r="E7"/>
      <c r="F7" t="s">
        <v>10</v>
      </c>
      <c r="G7"/>
      <c r="H7" s="4"/>
      <c r="I7" s="4"/>
      <c r="J7" s="4">
        <f t="shared" si="0"/>
        <v>0</v>
      </c>
      <c r="K7" s="14" t="s">
        <v>18</v>
      </c>
      <c r="L7" s="2" t="s">
        <v>39</v>
      </c>
      <c r="M7"/>
    </row>
    <row r="8" spans="1:13" ht="14.25">
      <c r="A8" s="4">
        <v>4</v>
      </c>
      <c r="B8" s="10" t="s">
        <v>10</v>
      </c>
      <c r="C8" s="10">
        <v>171200786</v>
      </c>
      <c r="D8" s="10">
        <v>0</v>
      </c>
      <c r="E8" s="10"/>
      <c r="F8" s="10" t="s">
        <v>10</v>
      </c>
      <c r="G8" s="10"/>
      <c r="H8" s="4"/>
      <c r="I8" s="4"/>
      <c r="J8" s="4">
        <f t="shared" si="0"/>
        <v>0</v>
      </c>
      <c r="K8" s="14" t="s">
        <v>18</v>
      </c>
      <c r="L8" s="15" t="s">
        <v>39</v>
      </c>
      <c r="M8"/>
    </row>
    <row r="9" spans="1:13" ht="14.25">
      <c r="A9" s="4">
        <v>5</v>
      </c>
      <c r="B9" s="10" t="s">
        <v>10</v>
      </c>
      <c r="C9" s="10">
        <v>171511112</v>
      </c>
      <c r="D9" s="10">
        <v>17</v>
      </c>
      <c r="E9" s="10">
        <v>17</v>
      </c>
      <c r="F9" s="10">
        <v>10</v>
      </c>
      <c r="G9" s="10">
        <v>5</v>
      </c>
      <c r="H9" s="4">
        <v>14</v>
      </c>
      <c r="I9" s="4">
        <v>2</v>
      </c>
      <c r="J9" s="4">
        <f t="shared" si="0"/>
        <v>65</v>
      </c>
      <c r="K9" t="s">
        <v>8</v>
      </c>
      <c r="L9" s="2" t="s">
        <v>14</v>
      </c>
      <c r="M9"/>
    </row>
    <row r="10" spans="1:13" ht="14.25">
      <c r="A10" s="3">
        <v>6</v>
      </c>
      <c r="B10" t="s">
        <v>10</v>
      </c>
      <c r="C10">
        <v>171510649</v>
      </c>
      <c r="D10">
        <v>9.5</v>
      </c>
      <c r="E10">
        <v>6</v>
      </c>
      <c r="F10">
        <v>5</v>
      </c>
      <c r="G10">
        <v>7</v>
      </c>
      <c r="H10" s="3">
        <f>10+2</f>
        <v>12</v>
      </c>
      <c r="I10" s="4">
        <f>2+8</f>
        <v>10</v>
      </c>
      <c r="J10" s="4">
        <f t="shared" si="0"/>
        <v>49.5</v>
      </c>
      <c r="K10" t="s">
        <v>8</v>
      </c>
      <c r="L10" s="2" t="s">
        <v>12</v>
      </c>
      <c r="M10"/>
    </row>
    <row r="11" spans="1:13" ht="14.25">
      <c r="A11" s="3">
        <v>7</v>
      </c>
      <c r="B11" t="s">
        <v>10</v>
      </c>
      <c r="C11" s="20">
        <v>171311860</v>
      </c>
      <c r="D11" s="20"/>
      <c r="E11" s="20"/>
      <c r="F11" s="20"/>
      <c r="G11" s="20" t="s">
        <v>10</v>
      </c>
      <c r="H11" s="3">
        <v>15</v>
      </c>
      <c r="I11" s="4"/>
      <c r="J11" s="4">
        <f t="shared" si="0"/>
        <v>15</v>
      </c>
      <c r="K11" s="20"/>
      <c r="L11" s="2" t="s">
        <v>13</v>
      </c>
      <c r="M11"/>
    </row>
    <row r="12" spans="1:13" ht="14.25">
      <c r="A12" s="3">
        <v>8</v>
      </c>
      <c r="B12" t="s">
        <v>10</v>
      </c>
      <c r="C12">
        <v>171400753</v>
      </c>
      <c r="D12"/>
      <c r="E12"/>
      <c r="F12"/>
      <c r="G12"/>
      <c r="H12" s="3"/>
      <c r="I12" s="4"/>
      <c r="J12" s="4">
        <f t="shared" si="0"/>
        <v>0</v>
      </c>
      <c r="K12" t="s">
        <v>18</v>
      </c>
      <c r="L12" s="2" t="s">
        <v>39</v>
      </c>
      <c r="M12"/>
    </row>
    <row r="13" spans="1:13" ht="14.25">
      <c r="A13" s="3">
        <v>9</v>
      </c>
      <c r="B13" t="s">
        <v>10</v>
      </c>
      <c r="C13">
        <v>171511414</v>
      </c>
      <c r="D13">
        <v>14</v>
      </c>
      <c r="E13">
        <v>11.5</v>
      </c>
      <c r="F13">
        <v>5</v>
      </c>
      <c r="G13">
        <v>7</v>
      </c>
      <c r="H13" s="3">
        <v>11</v>
      </c>
      <c r="I13" s="3">
        <v>3</v>
      </c>
      <c r="J13" s="4">
        <f t="shared" si="0"/>
        <v>51.5</v>
      </c>
      <c r="K13" t="s">
        <v>8</v>
      </c>
      <c r="L13" s="15" t="s">
        <v>12</v>
      </c>
      <c r="M13"/>
    </row>
    <row r="14" spans="1:13" ht="14.25">
      <c r="A14" s="3">
        <v>10</v>
      </c>
      <c r="B14" t="s">
        <v>10</v>
      </c>
      <c r="C14" s="20">
        <v>171313351</v>
      </c>
      <c r="D14" s="20"/>
      <c r="E14" s="20"/>
      <c r="F14" s="20"/>
      <c r="G14" s="20">
        <v>0</v>
      </c>
      <c r="H14" s="3">
        <v>4</v>
      </c>
      <c r="I14" s="3">
        <v>2</v>
      </c>
      <c r="J14" s="4">
        <f t="shared" si="0"/>
        <v>6</v>
      </c>
      <c r="K14" s="20"/>
      <c r="L14" s="15" t="s">
        <v>13</v>
      </c>
      <c r="M14"/>
    </row>
    <row r="15" spans="1:13" ht="14.25">
      <c r="A15" s="3">
        <v>9</v>
      </c>
      <c r="B15" t="s">
        <v>10</v>
      </c>
      <c r="C15">
        <v>171510558</v>
      </c>
      <c r="D15">
        <v>10</v>
      </c>
      <c r="E15">
        <v>15.5</v>
      </c>
      <c r="F15">
        <v>5</v>
      </c>
      <c r="G15">
        <v>12</v>
      </c>
      <c r="H15" s="4">
        <v>11</v>
      </c>
      <c r="I15" s="4"/>
      <c r="J15" s="4">
        <f t="shared" si="0"/>
        <v>53.5</v>
      </c>
      <c r="K15" t="s">
        <v>8</v>
      </c>
      <c r="L15" s="2" t="s">
        <v>12</v>
      </c>
      <c r="M15"/>
    </row>
    <row r="16" spans="1:13" ht="14.25">
      <c r="A16" s="3">
        <v>10</v>
      </c>
      <c r="B16" t="s">
        <v>10</v>
      </c>
      <c r="C16">
        <v>171512468</v>
      </c>
      <c r="D16">
        <v>14</v>
      </c>
      <c r="E16">
        <v>10.5</v>
      </c>
      <c r="F16">
        <v>5</v>
      </c>
      <c r="G16">
        <v>9</v>
      </c>
      <c r="H16" s="3">
        <v>12</v>
      </c>
      <c r="I16" s="4">
        <v>4</v>
      </c>
      <c r="J16" s="4">
        <f t="shared" si="0"/>
        <v>54.5</v>
      </c>
      <c r="K16" t="s">
        <v>8</v>
      </c>
      <c r="L16" s="2" t="s">
        <v>12</v>
      </c>
      <c r="M16"/>
    </row>
    <row r="17" spans="1:13" ht="14.25">
      <c r="A17" s="30">
        <v>11</v>
      </c>
      <c r="B17" s="31" t="s">
        <v>10</v>
      </c>
      <c r="C17" s="31">
        <v>171409486</v>
      </c>
      <c r="D17" s="31"/>
      <c r="E17" s="31"/>
      <c r="F17" s="31">
        <f>5+5</f>
        <v>10</v>
      </c>
      <c r="G17" s="31" t="s">
        <v>10</v>
      </c>
      <c r="H17" s="30" t="s">
        <v>10</v>
      </c>
      <c r="I17" s="30">
        <v>40</v>
      </c>
      <c r="J17" s="30">
        <f t="shared" si="0"/>
        <v>50</v>
      </c>
      <c r="K17" s="31"/>
      <c r="L17" s="32" t="s">
        <v>12</v>
      </c>
      <c r="M17"/>
    </row>
    <row r="18" spans="1:13" s="13" customFormat="1" ht="15" customHeight="1">
      <c r="A18" s="3" t="s">
        <v>10</v>
      </c>
      <c r="B18"/>
      <c r="C18"/>
      <c r="D18"/>
      <c r="E18"/>
      <c r="F18"/>
      <c r="G18"/>
      <c r="I18" s="4"/>
      <c r="J18" s="4">
        <f t="shared" si="0"/>
        <v>0</v>
      </c>
      <c r="K18" s="16" t="s">
        <v>10</v>
      </c>
      <c r="L18" s="17" t="s">
        <v>10</v>
      </c>
      <c r="M18" s="18" t="s">
        <v>10</v>
      </c>
    </row>
    <row r="19" spans="1:13" s="13" customFormat="1" ht="15.75" customHeight="1">
      <c r="A19" s="3" t="s">
        <v>10</v>
      </c>
      <c r="B19"/>
      <c r="C19"/>
      <c r="D19"/>
      <c r="E19"/>
      <c r="F19"/>
      <c r="G19"/>
      <c r="I19" s="4"/>
      <c r="J19" s="4">
        <f t="shared" si="0"/>
        <v>0</v>
      </c>
      <c r="K19" s="2" t="s">
        <v>10</v>
      </c>
      <c r="L19" s="17" t="s">
        <v>10</v>
      </c>
      <c r="M19" s="18" t="s">
        <v>10</v>
      </c>
    </row>
    <row r="20" spans="1:13" ht="13.5" customHeight="1">
      <c r="A20" s="3" t="s">
        <v>10</v>
      </c>
      <c r="B20"/>
      <c r="C20"/>
      <c r="D20"/>
      <c r="E20"/>
      <c r="F20"/>
      <c r="G20"/>
      <c r="H20" s="19"/>
      <c r="I20" s="20"/>
      <c r="J20" s="4">
        <f t="shared" si="0"/>
        <v>0</v>
      </c>
      <c r="K20" s="4" t="s">
        <v>10</v>
      </c>
      <c r="L20" s="21" t="s">
        <v>10</v>
      </c>
      <c r="M20" s="22"/>
    </row>
    <row r="21" spans="1:12" ht="14.25" hidden="1">
      <c r="A21" s="3" t="s">
        <v>19</v>
      </c>
      <c r="B21" s="4" t="s">
        <v>10</v>
      </c>
      <c r="C21" s="4" t="s">
        <v>10</v>
      </c>
      <c r="D21" s="4"/>
      <c r="E21" s="4"/>
      <c r="F21" s="4"/>
      <c r="G21" s="4"/>
      <c r="H21" s="6"/>
      <c r="I21" s="4"/>
      <c r="J21" s="4">
        <f t="shared" si="0"/>
        <v>0</v>
      </c>
      <c r="K21" s="4" t="s">
        <v>10</v>
      </c>
      <c r="L21" s="4" t="s">
        <v>10</v>
      </c>
    </row>
    <row r="22" spans="1:13" s="13" customFormat="1" ht="14.25" hidden="1">
      <c r="A22" s="3" t="s">
        <v>10</v>
      </c>
      <c r="B22" s="4" t="s">
        <v>10</v>
      </c>
      <c r="C22" s="4" t="s">
        <v>10</v>
      </c>
      <c r="D22" s="4"/>
      <c r="E22" s="4"/>
      <c r="F22" s="4"/>
      <c r="G22" s="4"/>
      <c r="H22" s="6"/>
      <c r="I22" s="4"/>
      <c r="J22" s="4">
        <f t="shared" si="0"/>
        <v>0</v>
      </c>
      <c r="K22" s="4" t="s">
        <v>10</v>
      </c>
      <c r="L22" s="4" t="s">
        <v>10</v>
      </c>
      <c r="M22" s="13" t="s">
        <v>10</v>
      </c>
    </row>
    <row r="23" spans="1:12" ht="14.25" hidden="1">
      <c r="A23" s="3" t="s">
        <v>10</v>
      </c>
      <c r="B23" s="4" t="s">
        <v>10</v>
      </c>
      <c r="C23" s="4" t="s">
        <v>19</v>
      </c>
      <c r="D23" s="4"/>
      <c r="E23" s="4"/>
      <c r="F23" s="4"/>
      <c r="G23" s="4"/>
      <c r="H23" s="13"/>
      <c r="I23" s="4"/>
      <c r="J23" s="4">
        <f t="shared" si="0"/>
        <v>0</v>
      </c>
      <c r="K23" s="4" t="s">
        <v>10</v>
      </c>
      <c r="L23" s="4" t="s">
        <v>10</v>
      </c>
    </row>
    <row r="24" spans="1:12" ht="14.25" hidden="1">
      <c r="A24" s="1" t="s">
        <v>19</v>
      </c>
      <c r="B24" s="1" t="s">
        <v>19</v>
      </c>
      <c r="C24" s="1" t="s">
        <v>10</v>
      </c>
      <c r="D24" s="4"/>
      <c r="E24" s="4"/>
      <c r="G24" s="4"/>
      <c r="H24" s="13"/>
      <c r="J24" s="4">
        <f t="shared" si="0"/>
        <v>0</v>
      </c>
      <c r="K24" s="1" t="s">
        <v>10</v>
      </c>
      <c r="L24" s="13" t="s">
        <v>10</v>
      </c>
    </row>
    <row r="25" spans="1:12" ht="14.25" hidden="1">
      <c r="A25" s="3" t="s">
        <v>10</v>
      </c>
      <c r="B25" s="4" t="s">
        <v>10</v>
      </c>
      <c r="C25" s="4" t="s">
        <v>10</v>
      </c>
      <c r="D25" s="4"/>
      <c r="E25" s="4"/>
      <c r="F25" s="4"/>
      <c r="G25" s="4"/>
      <c r="H25" s="13"/>
      <c r="I25" s="4"/>
      <c r="J25" s="4">
        <f t="shared" si="0"/>
        <v>0</v>
      </c>
      <c r="K25" s="1" t="s">
        <v>10</v>
      </c>
      <c r="L25" s="13" t="s">
        <v>10</v>
      </c>
    </row>
    <row r="26" spans="1:12" ht="14.25" hidden="1">
      <c r="A26" s="3" t="s">
        <v>10</v>
      </c>
      <c r="B26" s="4" t="s">
        <v>10</v>
      </c>
      <c r="C26" s="4" t="s">
        <v>10</v>
      </c>
      <c r="D26" s="4"/>
      <c r="E26" s="4"/>
      <c r="F26" s="4"/>
      <c r="G26" s="4"/>
      <c r="H26" s="13"/>
      <c r="I26" s="4"/>
      <c r="J26" s="4">
        <f t="shared" si="0"/>
        <v>0</v>
      </c>
      <c r="K26" s="1" t="s">
        <v>10</v>
      </c>
      <c r="L26" s="13" t="s">
        <v>10</v>
      </c>
    </row>
    <row r="27" spans="1:10" ht="14.25" hidden="1">
      <c r="A27" s="3" t="s">
        <v>10</v>
      </c>
      <c r="B27" s="4" t="s">
        <v>10</v>
      </c>
      <c r="C27" s="4" t="s">
        <v>10</v>
      </c>
      <c r="D27" s="4"/>
      <c r="E27" s="4"/>
      <c r="F27" s="4"/>
      <c r="G27" s="4"/>
      <c r="H27" s="4"/>
      <c r="I27" s="4"/>
      <c r="J27" s="4">
        <f t="shared" si="0"/>
        <v>0</v>
      </c>
    </row>
    <row r="28" spans="1:256" s="4" customFormat="1" ht="14.25" hidden="1">
      <c r="A28" s="3" t="s">
        <v>10</v>
      </c>
      <c r="B28" s="4" t="s">
        <v>10</v>
      </c>
      <c r="C28" s="4" t="s">
        <v>10</v>
      </c>
      <c r="J28" s="4">
        <f t="shared" si="0"/>
        <v>0</v>
      </c>
      <c r="K28" s="3" t="s">
        <v>10</v>
      </c>
      <c r="L28" s="4" t="s">
        <v>10</v>
      </c>
      <c r="M28" s="4" t="s">
        <v>10</v>
      </c>
      <c r="N28" s="4" t="s">
        <v>10</v>
      </c>
      <c r="O28" s="4" t="s">
        <v>10</v>
      </c>
      <c r="P28" s="4" t="s">
        <v>10</v>
      </c>
      <c r="Q28" s="13" t="s">
        <v>10</v>
      </c>
      <c r="R28" s="4" t="s">
        <v>10</v>
      </c>
      <c r="S28" s="4" t="s">
        <v>10</v>
      </c>
      <c r="T28" s="4" t="s">
        <v>10</v>
      </c>
      <c r="U28" s="3" t="s">
        <v>10</v>
      </c>
      <c r="V28" s="4" t="s">
        <v>10</v>
      </c>
      <c r="W28" s="4" t="s">
        <v>10</v>
      </c>
      <c r="X28" s="4" t="s">
        <v>10</v>
      </c>
      <c r="Y28" s="4" t="s">
        <v>10</v>
      </c>
      <c r="Z28" s="4" t="s">
        <v>10</v>
      </c>
      <c r="AA28" s="13">
        <v>0</v>
      </c>
      <c r="AB28" s="4">
        <v>0</v>
      </c>
      <c r="AC28" s="4">
        <v>0</v>
      </c>
      <c r="AD28" s="4">
        <f>SUM(X28:AC28)</f>
        <v>0</v>
      </c>
      <c r="AE28" s="3">
        <v>1</v>
      </c>
      <c r="AF28" s="4" t="s">
        <v>30</v>
      </c>
      <c r="AG28" s="4">
        <v>171204273</v>
      </c>
      <c r="AH28" s="4">
        <v>3</v>
      </c>
      <c r="AI28" s="4">
        <v>0</v>
      </c>
      <c r="AJ28" s="4">
        <v>0</v>
      </c>
      <c r="AK28" s="13">
        <v>0</v>
      </c>
      <c r="AL28" s="4">
        <v>0</v>
      </c>
      <c r="AM28" s="4">
        <v>0</v>
      </c>
      <c r="AN28" s="4">
        <f>SUM(AH28:AM28)</f>
        <v>3</v>
      </c>
      <c r="AO28" s="3">
        <v>1</v>
      </c>
      <c r="AP28" s="4" t="s">
        <v>30</v>
      </c>
      <c r="AQ28" s="4">
        <v>171204273</v>
      </c>
      <c r="AR28" s="4">
        <v>3</v>
      </c>
      <c r="AS28" s="4">
        <v>0</v>
      </c>
      <c r="AT28" s="4">
        <v>0</v>
      </c>
      <c r="AU28" s="13">
        <v>0</v>
      </c>
      <c r="AV28" s="4">
        <v>0</v>
      </c>
      <c r="AW28" s="4">
        <v>0</v>
      </c>
      <c r="AX28" s="4">
        <f>SUM(AR28:AW28)</f>
        <v>3</v>
      </c>
      <c r="AY28" s="3">
        <v>1</v>
      </c>
      <c r="AZ28" s="4" t="s">
        <v>30</v>
      </c>
      <c r="BA28" s="4">
        <v>171204273</v>
      </c>
      <c r="BB28" s="4">
        <v>3</v>
      </c>
      <c r="BC28" s="4">
        <v>0</v>
      </c>
      <c r="BD28" s="4">
        <v>0</v>
      </c>
      <c r="BE28" s="13">
        <v>0</v>
      </c>
      <c r="BF28" s="4">
        <v>0</v>
      </c>
      <c r="BG28" s="4">
        <v>0</v>
      </c>
      <c r="BH28" s="4">
        <f>SUM(BB28:BG28)</f>
        <v>3</v>
      </c>
      <c r="BI28" s="3">
        <v>1</v>
      </c>
      <c r="BJ28" s="4" t="s">
        <v>30</v>
      </c>
      <c r="BK28" s="4">
        <v>171204273</v>
      </c>
      <c r="BL28" s="4">
        <v>3</v>
      </c>
      <c r="BM28" s="4">
        <v>0</v>
      </c>
      <c r="BN28" s="4">
        <v>0</v>
      </c>
      <c r="BO28" s="13">
        <v>0</v>
      </c>
      <c r="BP28" s="4">
        <v>0</v>
      </c>
      <c r="BQ28" s="4">
        <v>0</v>
      </c>
      <c r="BR28" s="4">
        <f>SUM(BL28:BQ28)</f>
        <v>3</v>
      </c>
      <c r="BS28" s="3">
        <v>1</v>
      </c>
      <c r="BT28" s="4" t="s">
        <v>30</v>
      </c>
      <c r="BU28" s="4">
        <v>171204273</v>
      </c>
      <c r="BV28" s="4">
        <v>3</v>
      </c>
      <c r="BW28" s="4">
        <v>0</v>
      </c>
      <c r="BX28" s="4">
        <v>0</v>
      </c>
      <c r="BY28" s="13">
        <v>0</v>
      </c>
      <c r="BZ28" s="4">
        <v>0</v>
      </c>
      <c r="CA28" s="4">
        <v>0</v>
      </c>
      <c r="CB28" s="4">
        <f>SUM(BV28:CA28)</f>
        <v>3</v>
      </c>
      <c r="CC28" s="3">
        <v>1</v>
      </c>
      <c r="CD28" s="4" t="s">
        <v>30</v>
      </c>
      <c r="CE28" s="4">
        <v>171204273</v>
      </c>
      <c r="CF28" s="4">
        <v>3</v>
      </c>
      <c r="CG28" s="4">
        <v>0</v>
      </c>
      <c r="CH28" s="4">
        <v>0</v>
      </c>
      <c r="CI28" s="13">
        <v>0</v>
      </c>
      <c r="CJ28" s="4">
        <v>0</v>
      </c>
      <c r="CK28" s="4">
        <v>0</v>
      </c>
      <c r="CL28" s="4">
        <f>SUM(CF28:CK28)</f>
        <v>3</v>
      </c>
      <c r="CM28" s="3">
        <v>1</v>
      </c>
      <c r="CN28" s="4" t="s">
        <v>30</v>
      </c>
      <c r="CO28" s="4">
        <v>171204273</v>
      </c>
      <c r="CP28" s="4">
        <v>3</v>
      </c>
      <c r="CQ28" s="4">
        <v>0</v>
      </c>
      <c r="CR28" s="4">
        <v>0</v>
      </c>
      <c r="CS28" s="13">
        <v>0</v>
      </c>
      <c r="CT28" s="4">
        <v>0</v>
      </c>
      <c r="CU28" s="4">
        <v>0</v>
      </c>
      <c r="CV28" s="4">
        <f>SUM(CP28:CU28)</f>
        <v>3</v>
      </c>
      <c r="CW28" s="3">
        <v>1</v>
      </c>
      <c r="CX28" s="4" t="s">
        <v>30</v>
      </c>
      <c r="CY28" s="4">
        <v>171204273</v>
      </c>
      <c r="CZ28" s="4">
        <v>3</v>
      </c>
      <c r="DA28" s="4">
        <v>0</v>
      </c>
      <c r="DB28" s="4">
        <v>0</v>
      </c>
      <c r="DC28" s="13">
        <v>0</v>
      </c>
      <c r="DD28" s="4">
        <v>0</v>
      </c>
      <c r="DE28" s="4">
        <v>0</v>
      </c>
      <c r="DF28" s="4">
        <f>SUM(CZ28:DE28)</f>
        <v>3</v>
      </c>
      <c r="DG28" s="3">
        <v>1</v>
      </c>
      <c r="DH28" s="4" t="s">
        <v>30</v>
      </c>
      <c r="DI28" s="4">
        <v>171204273</v>
      </c>
      <c r="DJ28" s="4">
        <v>3</v>
      </c>
      <c r="DK28" s="4">
        <v>0</v>
      </c>
      <c r="DL28" s="4">
        <v>0</v>
      </c>
      <c r="DM28" s="13">
        <v>0</v>
      </c>
      <c r="DN28" s="4">
        <v>0</v>
      </c>
      <c r="DO28" s="4">
        <v>0</v>
      </c>
      <c r="DP28" s="4">
        <f>SUM(DJ28:DO28)</f>
        <v>3</v>
      </c>
      <c r="DQ28" s="3">
        <v>1</v>
      </c>
      <c r="DR28" s="4" t="s">
        <v>30</v>
      </c>
      <c r="DS28" s="4">
        <v>171204273</v>
      </c>
      <c r="DT28" s="4">
        <v>3</v>
      </c>
      <c r="DU28" s="4">
        <v>0</v>
      </c>
      <c r="DV28" s="4">
        <v>0</v>
      </c>
      <c r="DW28" s="13">
        <v>0</v>
      </c>
      <c r="DX28" s="4">
        <v>0</v>
      </c>
      <c r="DY28" s="4">
        <v>0</v>
      </c>
      <c r="DZ28" s="4">
        <f>SUM(DT28:DY28)</f>
        <v>3</v>
      </c>
      <c r="EA28" s="3">
        <v>1</v>
      </c>
      <c r="EB28" s="4" t="s">
        <v>30</v>
      </c>
      <c r="EC28" s="4">
        <v>171204273</v>
      </c>
      <c r="ED28" s="4">
        <v>3</v>
      </c>
      <c r="EE28" s="4">
        <v>0</v>
      </c>
      <c r="EF28" s="4">
        <v>0</v>
      </c>
      <c r="EG28" s="13">
        <v>0</v>
      </c>
      <c r="EH28" s="4">
        <v>0</v>
      </c>
      <c r="EI28" s="4">
        <v>0</v>
      </c>
      <c r="EJ28" s="4">
        <f>SUM(ED28:EI28)</f>
        <v>3</v>
      </c>
      <c r="EK28" s="3">
        <v>1</v>
      </c>
      <c r="EL28" s="4" t="s">
        <v>30</v>
      </c>
      <c r="EM28" s="4">
        <v>171204273</v>
      </c>
      <c r="EN28" s="4">
        <v>3</v>
      </c>
      <c r="EO28" s="4">
        <v>0</v>
      </c>
      <c r="EP28" s="4">
        <v>0</v>
      </c>
      <c r="EQ28" s="13">
        <v>0</v>
      </c>
      <c r="ER28" s="4">
        <v>0</v>
      </c>
      <c r="ES28" s="4">
        <v>0</v>
      </c>
      <c r="ET28" s="4">
        <f>SUM(EN28:ES28)</f>
        <v>3</v>
      </c>
      <c r="EU28" s="3">
        <v>1</v>
      </c>
      <c r="EV28" s="4" t="s">
        <v>30</v>
      </c>
      <c r="EW28" s="4">
        <v>171204273</v>
      </c>
      <c r="EX28" s="4">
        <v>3</v>
      </c>
      <c r="EY28" s="4">
        <v>0</v>
      </c>
      <c r="EZ28" s="4">
        <v>0</v>
      </c>
      <c r="FA28" s="13">
        <v>0</v>
      </c>
      <c r="FB28" s="4">
        <v>0</v>
      </c>
      <c r="FC28" s="4">
        <v>0</v>
      </c>
      <c r="FD28" s="4">
        <f>SUM(EX28:FC28)</f>
        <v>3</v>
      </c>
      <c r="FE28" s="3">
        <v>1</v>
      </c>
      <c r="FF28" s="4" t="s">
        <v>30</v>
      </c>
      <c r="FG28" s="4">
        <v>171204273</v>
      </c>
      <c r="FH28" s="4">
        <v>3</v>
      </c>
      <c r="FI28" s="4">
        <v>0</v>
      </c>
      <c r="FJ28" s="4">
        <v>0</v>
      </c>
      <c r="FK28" s="13">
        <v>0</v>
      </c>
      <c r="FL28" s="4">
        <v>0</v>
      </c>
      <c r="FM28" s="4">
        <v>0</v>
      </c>
      <c r="FN28" s="4">
        <f>SUM(FH28:FM28)</f>
        <v>3</v>
      </c>
      <c r="FO28" s="3">
        <v>1</v>
      </c>
      <c r="FP28" s="4" t="s">
        <v>30</v>
      </c>
      <c r="FQ28" s="4">
        <v>171204273</v>
      </c>
      <c r="FR28" s="4">
        <v>3</v>
      </c>
      <c r="FS28" s="4">
        <v>0</v>
      </c>
      <c r="FT28" s="4">
        <v>0</v>
      </c>
      <c r="FU28" s="13">
        <v>0</v>
      </c>
      <c r="FV28" s="4">
        <v>0</v>
      </c>
      <c r="FW28" s="4">
        <v>0</v>
      </c>
      <c r="FX28" s="4">
        <f>SUM(FR28:FW28)</f>
        <v>3</v>
      </c>
      <c r="FY28" s="3">
        <v>1</v>
      </c>
      <c r="FZ28" s="4" t="s">
        <v>30</v>
      </c>
      <c r="GA28" s="4">
        <v>171204273</v>
      </c>
      <c r="GB28" s="4">
        <v>3</v>
      </c>
      <c r="GC28" s="4">
        <v>0</v>
      </c>
      <c r="GD28" s="4">
        <v>0</v>
      </c>
      <c r="GE28" s="13">
        <v>0</v>
      </c>
      <c r="GF28" s="4">
        <v>0</v>
      </c>
      <c r="GG28" s="4">
        <v>0</v>
      </c>
      <c r="GH28" s="4">
        <f>SUM(GB28:GG28)</f>
        <v>3</v>
      </c>
      <c r="GI28" s="3">
        <v>1</v>
      </c>
      <c r="GJ28" s="4" t="s">
        <v>30</v>
      </c>
      <c r="GK28" s="4">
        <v>171204273</v>
      </c>
      <c r="GL28" s="4">
        <v>3</v>
      </c>
      <c r="GM28" s="4">
        <v>0</v>
      </c>
      <c r="GN28" s="4">
        <v>0</v>
      </c>
      <c r="GO28" s="13">
        <v>0</v>
      </c>
      <c r="GP28" s="4">
        <v>0</v>
      </c>
      <c r="GQ28" s="4">
        <v>0</v>
      </c>
      <c r="GR28" s="4">
        <f>SUM(GL28:GQ28)</f>
        <v>3</v>
      </c>
      <c r="GS28" s="3">
        <v>1</v>
      </c>
      <c r="GT28" s="4" t="s">
        <v>30</v>
      </c>
      <c r="GU28" s="4">
        <v>171204273</v>
      </c>
      <c r="GV28" s="4">
        <v>3</v>
      </c>
      <c r="GW28" s="4">
        <v>0</v>
      </c>
      <c r="GX28" s="4">
        <v>0</v>
      </c>
      <c r="GY28" s="13">
        <v>0</v>
      </c>
      <c r="GZ28" s="4">
        <v>0</v>
      </c>
      <c r="HA28" s="4">
        <v>0</v>
      </c>
      <c r="HB28" s="4">
        <f>SUM(GV28:HA28)</f>
        <v>3</v>
      </c>
      <c r="HC28" s="3">
        <v>1</v>
      </c>
      <c r="HD28" s="4" t="s">
        <v>30</v>
      </c>
      <c r="HE28" s="4">
        <v>171204273</v>
      </c>
      <c r="HF28" s="4">
        <v>3</v>
      </c>
      <c r="HG28" s="4">
        <v>0</v>
      </c>
      <c r="HH28" s="4">
        <v>0</v>
      </c>
      <c r="HI28" s="13">
        <v>0</v>
      </c>
      <c r="HJ28" s="4">
        <v>0</v>
      </c>
      <c r="HK28" s="4">
        <v>0</v>
      </c>
      <c r="HL28" s="4">
        <f>SUM(HF28:HK28)</f>
        <v>3</v>
      </c>
      <c r="HM28" s="3">
        <v>1</v>
      </c>
      <c r="HN28" s="4" t="s">
        <v>30</v>
      </c>
      <c r="HO28" s="4">
        <v>171204273</v>
      </c>
      <c r="HP28" s="4">
        <v>3</v>
      </c>
      <c r="HQ28" s="4">
        <v>0</v>
      </c>
      <c r="HR28" s="4">
        <v>0</v>
      </c>
      <c r="HS28" s="13">
        <v>0</v>
      </c>
      <c r="HT28" s="4">
        <v>0</v>
      </c>
      <c r="HU28" s="4">
        <v>0</v>
      </c>
      <c r="HV28" s="4">
        <f>SUM(HP28:HU28)</f>
        <v>3</v>
      </c>
      <c r="HW28" s="3">
        <v>1</v>
      </c>
      <c r="HX28" s="4" t="s">
        <v>30</v>
      </c>
      <c r="HY28" s="4">
        <v>171204273</v>
      </c>
      <c r="HZ28" s="4">
        <v>3</v>
      </c>
      <c r="IA28" s="4">
        <v>0</v>
      </c>
      <c r="IB28" s="4">
        <v>0</v>
      </c>
      <c r="IC28" s="13">
        <v>0</v>
      </c>
      <c r="ID28" s="4">
        <v>0</v>
      </c>
      <c r="IE28" s="4">
        <v>0</v>
      </c>
      <c r="IF28" s="4">
        <f>SUM(HZ28:IE28)</f>
        <v>3</v>
      </c>
      <c r="IG28" s="3">
        <v>1</v>
      </c>
      <c r="IH28" s="4" t="s">
        <v>30</v>
      </c>
      <c r="II28" s="4">
        <v>171204273</v>
      </c>
      <c r="IJ28" s="4">
        <v>3</v>
      </c>
      <c r="IK28" s="4">
        <v>0</v>
      </c>
      <c r="IL28" s="4">
        <v>0</v>
      </c>
      <c r="IM28" s="13">
        <v>0</v>
      </c>
      <c r="IN28" s="4">
        <v>0</v>
      </c>
      <c r="IO28" s="4">
        <v>0</v>
      </c>
      <c r="IP28" s="4">
        <f>SUM(IJ28:IO28)</f>
        <v>3</v>
      </c>
      <c r="IQ28" s="3">
        <v>1</v>
      </c>
      <c r="IR28" s="4" t="s">
        <v>30</v>
      </c>
      <c r="IS28" s="4">
        <v>171204273</v>
      </c>
      <c r="IT28" s="4">
        <v>3</v>
      </c>
      <c r="IU28" s="4">
        <v>0</v>
      </c>
      <c r="IV28" s="4">
        <v>0</v>
      </c>
    </row>
    <row r="29" spans="1:251" s="4" customFormat="1" ht="14.25" hidden="1">
      <c r="A29" s="3"/>
      <c r="K29" s="3"/>
      <c r="Q29" s="13"/>
      <c r="U29" s="3"/>
      <c r="AA29" s="13"/>
      <c r="AE29" s="3"/>
      <c r="AK29" s="13"/>
      <c r="AO29" s="3"/>
      <c r="AU29" s="13"/>
      <c r="AY29" s="3"/>
      <c r="BE29" s="13"/>
      <c r="BI29" s="3"/>
      <c r="BO29" s="13"/>
      <c r="BS29" s="3"/>
      <c r="BY29" s="13"/>
      <c r="CC29" s="3"/>
      <c r="CI29" s="13"/>
      <c r="CM29" s="3"/>
      <c r="CS29" s="13"/>
      <c r="CW29" s="3"/>
      <c r="DC29" s="13"/>
      <c r="DG29" s="3"/>
      <c r="DM29" s="13"/>
      <c r="DQ29" s="3"/>
      <c r="DW29" s="13"/>
      <c r="EA29" s="3"/>
      <c r="EG29" s="13"/>
      <c r="EK29" s="3"/>
      <c r="EQ29" s="13"/>
      <c r="EU29" s="3"/>
      <c r="FA29" s="13"/>
      <c r="FE29" s="3"/>
      <c r="FK29" s="13"/>
      <c r="FO29" s="3"/>
      <c r="FU29" s="13"/>
      <c r="FY29" s="3"/>
      <c r="GE29" s="13"/>
      <c r="GI29" s="3"/>
      <c r="GO29" s="13"/>
      <c r="GS29" s="3"/>
      <c r="GY29" s="13"/>
      <c r="HC29" s="3"/>
      <c r="HI29" s="13"/>
      <c r="HM29" s="3"/>
      <c r="HS29" s="13"/>
      <c r="HW29" s="3"/>
      <c r="IC29" s="13"/>
      <c r="IG29" s="3"/>
      <c r="IM29" s="13"/>
      <c r="IQ29" s="3"/>
    </row>
    <row r="30" spans="1:251" s="4" customFormat="1" ht="36.75" customHeight="1">
      <c r="A30" s="3"/>
      <c r="K30" s="3"/>
      <c r="Q30" s="13"/>
      <c r="U30" s="3"/>
      <c r="AA30" s="13"/>
      <c r="AE30" s="3"/>
      <c r="AK30" s="13"/>
      <c r="AO30" s="3"/>
      <c r="AU30" s="13"/>
      <c r="AY30" s="3"/>
      <c r="BE30" s="13"/>
      <c r="BI30" s="3"/>
      <c r="BO30" s="13"/>
      <c r="BS30" s="3"/>
      <c r="BY30" s="13"/>
      <c r="CC30" s="3"/>
      <c r="CI30" s="13"/>
      <c r="CM30" s="3"/>
      <c r="CS30" s="13"/>
      <c r="CW30" s="3"/>
      <c r="DC30" s="13"/>
      <c r="DG30" s="3"/>
      <c r="DM30" s="13"/>
      <c r="DQ30" s="3"/>
      <c r="DW30" s="13"/>
      <c r="EA30" s="3"/>
      <c r="EG30" s="13"/>
      <c r="EK30" s="3"/>
      <c r="EQ30" s="13"/>
      <c r="EU30" s="3"/>
      <c r="FA30" s="13"/>
      <c r="FE30" s="3"/>
      <c r="FK30" s="13"/>
      <c r="FO30" s="3"/>
      <c r="FU30" s="13"/>
      <c r="FY30" s="3"/>
      <c r="GE30" s="13"/>
      <c r="GI30" s="3"/>
      <c r="GO30" s="13"/>
      <c r="GS30" s="3"/>
      <c r="GY30" s="13"/>
      <c r="HC30" s="3"/>
      <c r="HI30" s="13"/>
      <c r="HM30" s="3"/>
      <c r="HS30" s="13"/>
      <c r="HW30" s="3"/>
      <c r="IC30" s="13"/>
      <c r="IG30" s="3"/>
      <c r="IM30" s="13"/>
      <c r="IQ30" s="3"/>
    </row>
    <row r="31" spans="1:251" s="4" customFormat="1" ht="18.75" customHeight="1">
      <c r="A31" s="3"/>
      <c r="G31" s="13"/>
      <c r="K31" s="3"/>
      <c r="Q31" s="13"/>
      <c r="U31" s="3"/>
      <c r="AA31" s="13"/>
      <c r="AE31" s="3"/>
      <c r="AK31" s="13"/>
      <c r="AO31" s="3"/>
      <c r="AU31" s="13"/>
      <c r="AY31" s="3"/>
      <c r="BE31" s="13"/>
      <c r="BI31" s="3"/>
      <c r="BO31" s="13"/>
      <c r="BS31" s="3"/>
      <c r="BY31" s="13"/>
      <c r="CC31" s="3"/>
      <c r="CI31" s="13"/>
      <c r="CM31" s="3"/>
      <c r="CS31" s="13"/>
      <c r="CW31" s="3"/>
      <c r="DC31" s="13"/>
      <c r="DG31" s="3"/>
      <c r="DM31" s="13"/>
      <c r="DQ31" s="3"/>
      <c r="DW31" s="13"/>
      <c r="EA31" s="3"/>
      <c r="EG31" s="13"/>
      <c r="EK31" s="3"/>
      <c r="EQ31" s="13"/>
      <c r="EU31" s="3"/>
      <c r="FA31" s="13"/>
      <c r="FE31" s="3"/>
      <c r="FK31" s="13"/>
      <c r="FO31" s="3"/>
      <c r="FU31" s="13"/>
      <c r="FY31" s="3"/>
      <c r="GE31" s="13"/>
      <c r="GI31" s="3"/>
      <c r="GO31" s="13"/>
      <c r="GS31" s="3"/>
      <c r="GY31" s="13"/>
      <c r="HC31" s="3"/>
      <c r="HI31" s="13"/>
      <c r="HM31" s="3"/>
      <c r="HS31" s="13"/>
      <c r="HW31" s="3"/>
      <c r="IC31" s="13"/>
      <c r="IG31" s="3"/>
      <c r="IM31" s="13"/>
      <c r="IQ31" s="3"/>
    </row>
    <row r="32" spans="2:12" ht="14.25">
      <c r="B32" s="1" t="s">
        <v>20</v>
      </c>
      <c r="F32" s="1" t="s">
        <v>9</v>
      </c>
      <c r="H32" s="1" t="s">
        <v>21</v>
      </c>
      <c r="K32" s="1" t="s">
        <v>11</v>
      </c>
      <c r="L32" s="1" t="s">
        <v>22</v>
      </c>
    </row>
    <row r="33" spans="2:12" ht="14.25">
      <c r="B33" s="1" t="s">
        <v>23</v>
      </c>
      <c r="H33" s="1" t="s">
        <v>12</v>
      </c>
      <c r="I33" s="1">
        <v>50</v>
      </c>
      <c r="K33" s="1" t="s">
        <v>24</v>
      </c>
      <c r="L33" s="1" t="s">
        <v>25</v>
      </c>
    </row>
    <row r="34" spans="2:12" ht="14.25">
      <c r="B34" s="1" t="s">
        <v>26</v>
      </c>
      <c r="H34" s="1" t="s">
        <v>14</v>
      </c>
      <c r="I34" s="1">
        <v>65</v>
      </c>
      <c r="K34" s="1" t="s">
        <v>27</v>
      </c>
      <c r="L34" s="1" t="s">
        <v>28</v>
      </c>
    </row>
    <row r="35" spans="8:9" ht="14.25">
      <c r="H35" s="1" t="s">
        <v>15</v>
      </c>
      <c r="I35" s="1">
        <v>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="148" zoomScaleNormal="148" zoomScalePageLayoutView="0" workbookViewId="0" topLeftCell="A7">
      <selection activeCell="B19" sqref="B19"/>
    </sheetView>
  </sheetViews>
  <sheetFormatPr defaultColWidth="9.7109375" defaultRowHeight="12.75"/>
  <cols>
    <col min="1" max="1" width="3.7109375" style="1" customWidth="1"/>
    <col min="2" max="2" width="15.7109375" style="1" customWidth="1"/>
    <col min="3" max="3" width="14.140625" style="1" customWidth="1"/>
    <col min="4" max="4" width="0.85546875" style="1" customWidth="1"/>
    <col min="5" max="6" width="0.71875" style="1" customWidth="1"/>
    <col min="7" max="7" width="5.28125" style="1" customWidth="1"/>
    <col min="8" max="8" width="5.00390625" style="1" customWidth="1"/>
    <col min="9" max="9" width="3.421875" style="1" customWidth="1"/>
    <col min="10" max="10" width="0.71875" style="1" customWidth="1"/>
    <col min="11" max="11" width="0.5625" style="1" customWidth="1"/>
    <col min="12" max="12" width="7.00390625" style="1" customWidth="1"/>
    <col min="13" max="13" width="6.8515625" style="1" customWidth="1"/>
    <col min="14" max="16384" width="9.7109375" style="1" customWidth="1"/>
  </cols>
  <sheetData>
    <row r="1" ht="14.25">
      <c r="D1" s="1" t="s">
        <v>31</v>
      </c>
    </row>
    <row r="3" spans="4:13" ht="14.25"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32</v>
      </c>
      <c r="K3" s="1" t="s">
        <v>33</v>
      </c>
      <c r="L3" s="1" t="s">
        <v>34</v>
      </c>
      <c r="M3" s="1" t="s">
        <v>35</v>
      </c>
    </row>
    <row r="5" spans="1:12" ht="14.25">
      <c r="A5" s="3" t="s">
        <v>10</v>
      </c>
      <c r="B5"/>
      <c r="C5"/>
      <c r="D5"/>
      <c r="E5"/>
      <c r="F5"/>
      <c r="G5"/>
      <c r="H5"/>
      <c r="I5"/>
      <c r="J5"/>
      <c r="K5"/>
      <c r="L5"/>
    </row>
    <row r="6" spans="1:13" ht="14.25">
      <c r="A6" s="3">
        <v>1</v>
      </c>
      <c r="B6" s="10" t="s">
        <v>10</v>
      </c>
      <c r="C6" s="10">
        <v>171402389</v>
      </c>
      <c r="D6" s="10" t="s">
        <v>10</v>
      </c>
      <c r="E6" s="10">
        <v>8</v>
      </c>
      <c r="F6" t="s">
        <v>10</v>
      </c>
      <c r="G6"/>
      <c r="H6" s="6"/>
      <c r="I6" s="3"/>
      <c r="J6" s="3">
        <f>SUM(D6:F6)</f>
        <v>8</v>
      </c>
      <c r="K6" s="4" t="s">
        <v>13</v>
      </c>
      <c r="L6" s="4">
        <f aca="true" t="shared" si="0" ref="L6:L12">SUM(G6:I6)</f>
        <v>0</v>
      </c>
      <c r="M6" s="1" t="s">
        <v>39</v>
      </c>
    </row>
    <row r="7" spans="1:13" ht="14.25">
      <c r="A7" s="3">
        <v>2</v>
      </c>
      <c r="B7" t="s">
        <v>10</v>
      </c>
      <c r="C7">
        <v>171200811</v>
      </c>
      <c r="D7" t="s">
        <v>10</v>
      </c>
      <c r="E7" s="23" t="s">
        <v>10</v>
      </c>
      <c r="F7" t="s">
        <v>10</v>
      </c>
      <c r="G7"/>
      <c r="H7" s="3"/>
      <c r="I7" s="3"/>
      <c r="J7" s="3">
        <f>SUM(D7:F7)</f>
        <v>0</v>
      </c>
      <c r="K7" s="4" t="s">
        <v>18</v>
      </c>
      <c r="L7" s="4">
        <f t="shared" si="0"/>
        <v>0</v>
      </c>
      <c r="M7" s="4" t="s">
        <v>39</v>
      </c>
    </row>
    <row r="8" spans="1:13" ht="14.25">
      <c r="A8" s="30">
        <v>3</v>
      </c>
      <c r="B8" s="31" t="s">
        <v>10</v>
      </c>
      <c r="C8" s="31">
        <v>171403955</v>
      </c>
      <c r="D8" s="31"/>
      <c r="E8" s="31"/>
      <c r="F8" s="31"/>
      <c r="G8" s="31" t="s">
        <v>10</v>
      </c>
      <c r="H8" s="30">
        <v>12</v>
      </c>
      <c r="I8" s="30"/>
      <c r="J8" s="30"/>
      <c r="K8" s="30"/>
      <c r="L8" s="30">
        <f t="shared" si="0"/>
        <v>12</v>
      </c>
      <c r="M8" s="30" t="s">
        <v>36</v>
      </c>
    </row>
    <row r="9" spans="1:13" ht="14.25">
      <c r="A9" s="3">
        <v>4</v>
      </c>
      <c r="B9" t="s">
        <v>10</v>
      </c>
      <c r="C9">
        <v>171510680</v>
      </c>
      <c r="D9">
        <v>18.5</v>
      </c>
      <c r="E9">
        <v>19.5</v>
      </c>
      <c r="F9">
        <v>10</v>
      </c>
      <c r="G9">
        <v>18.5</v>
      </c>
      <c r="H9" s="3">
        <v>15</v>
      </c>
      <c r="I9" s="3">
        <v>10</v>
      </c>
      <c r="J9" s="3">
        <f aca="true" t="shared" si="1" ref="J9:J26">SUM(D9:F9)</f>
        <v>48</v>
      </c>
      <c r="K9" s="3" t="s">
        <v>15</v>
      </c>
      <c r="L9" s="4">
        <f t="shared" si="0"/>
        <v>43.5</v>
      </c>
      <c r="M9" s="1" t="s">
        <v>15</v>
      </c>
    </row>
    <row r="10" spans="1:13" ht="14.25">
      <c r="A10" s="3">
        <v>5</v>
      </c>
      <c r="B10" t="s">
        <v>10</v>
      </c>
      <c r="C10">
        <v>171508374</v>
      </c>
      <c r="D10">
        <v>19</v>
      </c>
      <c r="E10">
        <v>18.5</v>
      </c>
      <c r="F10">
        <v>10</v>
      </c>
      <c r="G10">
        <v>18.5</v>
      </c>
      <c r="H10" s="4">
        <v>19.5</v>
      </c>
      <c r="I10" s="3">
        <v>10</v>
      </c>
      <c r="J10" s="3">
        <f t="shared" si="1"/>
        <v>47.5</v>
      </c>
      <c r="K10" s="3" t="s">
        <v>15</v>
      </c>
      <c r="L10" s="4">
        <f t="shared" si="0"/>
        <v>48</v>
      </c>
      <c r="M10" s="1" t="s">
        <v>15</v>
      </c>
    </row>
    <row r="11" spans="1:13" ht="14.25">
      <c r="A11" s="3">
        <v>6</v>
      </c>
      <c r="B11" t="s">
        <v>10</v>
      </c>
      <c r="C11">
        <v>171508337</v>
      </c>
      <c r="D11">
        <v>15.5</v>
      </c>
      <c r="E11">
        <v>9.5</v>
      </c>
      <c r="F11">
        <v>0</v>
      </c>
      <c r="G11" s="20">
        <v>10</v>
      </c>
      <c r="H11" s="3">
        <v>8</v>
      </c>
      <c r="I11" s="3">
        <f>2+5</f>
        <v>7</v>
      </c>
      <c r="J11" s="3">
        <f t="shared" si="1"/>
        <v>25</v>
      </c>
      <c r="K11" s="3" t="s">
        <v>12</v>
      </c>
      <c r="L11" s="4">
        <f t="shared" si="0"/>
        <v>25</v>
      </c>
      <c r="M11" s="3" t="s">
        <v>12</v>
      </c>
    </row>
    <row r="12" spans="1:13" ht="14.25">
      <c r="A12" s="3">
        <v>6</v>
      </c>
      <c r="B12" t="s">
        <v>10</v>
      </c>
      <c r="C12" s="20">
        <v>171509999</v>
      </c>
      <c r="D12" s="20" t="s">
        <v>10</v>
      </c>
      <c r="E12" s="20">
        <v>20</v>
      </c>
      <c r="F12" s="20">
        <v>0</v>
      </c>
      <c r="G12" s="20">
        <v>7.5</v>
      </c>
      <c r="H12" s="3">
        <v>11</v>
      </c>
      <c r="I12" s="3">
        <f>2+4.5</f>
        <v>6.5</v>
      </c>
      <c r="J12" s="4">
        <f t="shared" si="1"/>
        <v>20</v>
      </c>
      <c r="K12" s="21" t="s">
        <v>10</v>
      </c>
      <c r="L12" s="28">
        <f t="shared" si="0"/>
        <v>25</v>
      </c>
      <c r="M12" s="24" t="s">
        <v>12</v>
      </c>
    </row>
    <row r="13" spans="1:12" ht="14.25">
      <c r="A13" s="3">
        <v>7</v>
      </c>
      <c r="B13" t="s">
        <v>10</v>
      </c>
      <c r="C13">
        <v>171400562</v>
      </c>
      <c r="D13" t="s">
        <v>10</v>
      </c>
      <c r="E13" t="s">
        <v>10</v>
      </c>
      <c r="F13" t="s">
        <v>10</v>
      </c>
      <c r="G13"/>
      <c r="H13" s="3"/>
      <c r="I13" s="3"/>
      <c r="J13" s="3">
        <f t="shared" si="1"/>
        <v>0</v>
      </c>
      <c r="K13" s="4" t="s">
        <v>14</v>
      </c>
      <c r="L13" s="4" t="s">
        <v>10</v>
      </c>
    </row>
    <row r="14" spans="1:13" ht="14.25">
      <c r="A14" s="3">
        <v>8</v>
      </c>
      <c r="B14" t="s">
        <v>10</v>
      </c>
      <c r="C14">
        <v>171509217</v>
      </c>
      <c r="D14">
        <v>8.5</v>
      </c>
      <c r="E14">
        <v>16.5</v>
      </c>
      <c r="F14">
        <v>0</v>
      </c>
      <c r="G14">
        <v>6</v>
      </c>
      <c r="H14" s="3">
        <v>10</v>
      </c>
      <c r="I14" s="3">
        <v>4</v>
      </c>
      <c r="J14" s="3">
        <f t="shared" si="1"/>
        <v>25</v>
      </c>
      <c r="K14" s="3" t="s">
        <v>12</v>
      </c>
      <c r="L14" s="4">
        <f>SUM(G14:I14)</f>
        <v>20</v>
      </c>
      <c r="M14" s="4" t="s">
        <v>39</v>
      </c>
    </row>
    <row r="15" spans="1:13" ht="14.25">
      <c r="A15" s="3">
        <v>9</v>
      </c>
      <c r="B15" t="s">
        <v>10</v>
      </c>
      <c r="C15">
        <v>171509949</v>
      </c>
      <c r="D15">
        <v>16</v>
      </c>
      <c r="E15">
        <v>16.5</v>
      </c>
      <c r="F15">
        <v>9.5</v>
      </c>
      <c r="G15">
        <v>16</v>
      </c>
      <c r="H15" s="4">
        <v>17.5</v>
      </c>
      <c r="I15" s="3">
        <v>10</v>
      </c>
      <c r="J15" s="3">
        <f t="shared" si="1"/>
        <v>42</v>
      </c>
      <c r="K15" s="3" t="s">
        <v>15</v>
      </c>
      <c r="L15" s="4">
        <f>SUM(G15:I15)</f>
        <v>43.5</v>
      </c>
      <c r="M15" s="4" t="s">
        <v>15</v>
      </c>
    </row>
    <row r="16" spans="1:13" s="13" customFormat="1" ht="14.25">
      <c r="A16" s="3">
        <v>10</v>
      </c>
      <c r="B16" t="s">
        <v>10</v>
      </c>
      <c r="C16">
        <v>171509983</v>
      </c>
      <c r="D16">
        <v>17</v>
      </c>
      <c r="E16">
        <v>14.5</v>
      </c>
      <c r="F16">
        <v>10</v>
      </c>
      <c r="G16" t="s">
        <v>10</v>
      </c>
      <c r="H16" s="4" t="s">
        <v>10</v>
      </c>
      <c r="I16" s="4"/>
      <c r="J16" s="4">
        <f t="shared" si="1"/>
        <v>41.5</v>
      </c>
      <c r="K16" s="4" t="s">
        <v>15</v>
      </c>
      <c r="L16" s="4">
        <f>SUM(G16:I16)</f>
        <v>0</v>
      </c>
      <c r="M16" s="4" t="s">
        <v>39</v>
      </c>
    </row>
    <row r="17" spans="1:13" ht="14.25">
      <c r="A17" s="3">
        <v>11</v>
      </c>
      <c r="B17" t="s">
        <v>10</v>
      </c>
      <c r="C17">
        <v>171508986</v>
      </c>
      <c r="D17">
        <v>15</v>
      </c>
      <c r="E17">
        <v>18</v>
      </c>
      <c r="F17">
        <v>9.5</v>
      </c>
      <c r="G17">
        <v>16</v>
      </c>
      <c r="H17" s="4">
        <v>15</v>
      </c>
      <c r="I17" s="3">
        <v>2</v>
      </c>
      <c r="J17" s="3">
        <f t="shared" si="1"/>
        <v>42.5</v>
      </c>
      <c r="K17" s="3" t="s">
        <v>15</v>
      </c>
      <c r="L17" s="4">
        <f>SUM(G17:I17)</f>
        <v>33</v>
      </c>
      <c r="M17" s="3" t="s">
        <v>14</v>
      </c>
    </row>
    <row r="18" spans="1:13" ht="14.25">
      <c r="A18" s="3">
        <v>12</v>
      </c>
      <c r="B18" t="s">
        <v>10</v>
      </c>
      <c r="C18">
        <v>171511536</v>
      </c>
      <c r="D18">
        <v>14</v>
      </c>
      <c r="E18">
        <v>18</v>
      </c>
      <c r="F18">
        <v>0</v>
      </c>
      <c r="G18">
        <v>14</v>
      </c>
      <c r="H18" s="3">
        <v>13</v>
      </c>
      <c r="I18" s="3">
        <v>2</v>
      </c>
      <c r="J18" s="3">
        <f t="shared" si="1"/>
        <v>32</v>
      </c>
      <c r="K18" s="3" t="s">
        <v>14</v>
      </c>
      <c r="L18" s="4">
        <f>SUM(G18:I18)</f>
        <v>29</v>
      </c>
      <c r="M18" s="4" t="s">
        <v>12</v>
      </c>
    </row>
    <row r="19" spans="1:13" s="13" customFormat="1" ht="14.25">
      <c r="A19" s="3">
        <v>13</v>
      </c>
      <c r="B19" t="s">
        <v>10</v>
      </c>
      <c r="C19">
        <v>171102988</v>
      </c>
      <c r="D19">
        <v>0</v>
      </c>
      <c r="E19">
        <v>0</v>
      </c>
      <c r="F19">
        <v>0</v>
      </c>
      <c r="G19"/>
      <c r="H19" s="29"/>
      <c r="I19" s="3"/>
      <c r="J19" s="3">
        <f t="shared" si="1"/>
        <v>0</v>
      </c>
      <c r="K19" s="4" t="s">
        <v>18</v>
      </c>
      <c r="L19" s="4" t="s">
        <v>10</v>
      </c>
      <c r="M19" s="3" t="s">
        <v>39</v>
      </c>
    </row>
    <row r="20" spans="1:13" ht="14.25">
      <c r="A20" s="3">
        <v>14</v>
      </c>
      <c r="B20" t="s">
        <v>10</v>
      </c>
      <c r="C20">
        <v>171512138</v>
      </c>
      <c r="D20">
        <v>10</v>
      </c>
      <c r="E20">
        <v>15</v>
      </c>
      <c r="F20">
        <v>8</v>
      </c>
      <c r="G20">
        <v>10</v>
      </c>
      <c r="H20" s="4">
        <v>13</v>
      </c>
      <c r="I20" s="3">
        <v>2</v>
      </c>
      <c r="J20" s="3">
        <f t="shared" si="1"/>
        <v>33</v>
      </c>
      <c r="K20" s="3" t="s">
        <v>14</v>
      </c>
      <c r="L20" s="4">
        <f>SUM(G20:I20)</f>
        <v>25</v>
      </c>
      <c r="M20" s="4" t="s">
        <v>12</v>
      </c>
    </row>
    <row r="21" spans="1:13" ht="14.25">
      <c r="A21" s="3">
        <v>15</v>
      </c>
      <c r="B21" t="s">
        <v>10</v>
      </c>
      <c r="C21">
        <v>171510337</v>
      </c>
      <c r="D21">
        <v>7.5</v>
      </c>
      <c r="E21">
        <v>15</v>
      </c>
      <c r="F21">
        <v>5</v>
      </c>
      <c r="G21">
        <v>9</v>
      </c>
      <c r="H21" s="3">
        <v>11</v>
      </c>
      <c r="I21" s="3">
        <v>2</v>
      </c>
      <c r="J21" s="3">
        <f t="shared" si="1"/>
        <v>27.5</v>
      </c>
      <c r="K21" s="3" t="s">
        <v>12</v>
      </c>
      <c r="L21" s="4">
        <f>SUM(G21:I21)</f>
        <v>22</v>
      </c>
      <c r="M21" s="4" t="s">
        <v>16</v>
      </c>
    </row>
    <row r="22" spans="1:13" ht="14.25">
      <c r="A22" s="1">
        <v>16</v>
      </c>
      <c r="B22" t="s">
        <v>10</v>
      </c>
      <c r="C22">
        <v>171313796</v>
      </c>
      <c r="D22"/>
      <c r="E22"/>
      <c r="F22"/>
      <c r="G22"/>
      <c r="H22" s="3"/>
      <c r="I22" s="3"/>
      <c r="J22" s="3">
        <f t="shared" si="1"/>
        <v>0</v>
      </c>
      <c r="K22" s="4" t="s">
        <v>18</v>
      </c>
      <c r="L22" s="4" t="s">
        <v>10</v>
      </c>
      <c r="M22" s="4" t="s">
        <v>39</v>
      </c>
    </row>
    <row r="23" spans="1:13" ht="14.25">
      <c r="A23" s="1">
        <v>17</v>
      </c>
      <c r="B23" t="s">
        <v>10</v>
      </c>
      <c r="C23">
        <v>171727628</v>
      </c>
      <c r="D23"/>
      <c r="E23"/>
      <c r="F23"/>
      <c r="G23">
        <v>11</v>
      </c>
      <c r="H23" s="4">
        <v>14</v>
      </c>
      <c r="I23" s="4"/>
      <c r="J23" s="3">
        <f t="shared" si="1"/>
        <v>0</v>
      </c>
      <c r="K23" s="4" t="s">
        <v>10</v>
      </c>
      <c r="L23" s="4">
        <f>SUM(G23:I23)</f>
        <v>25</v>
      </c>
      <c r="M23" s="4" t="s">
        <v>12</v>
      </c>
    </row>
    <row r="24" spans="1:13" ht="14.25">
      <c r="A24" s="1" t="s">
        <v>10</v>
      </c>
      <c r="B24"/>
      <c r="C24"/>
      <c r="D24"/>
      <c r="E24"/>
      <c r="F24"/>
      <c r="G24"/>
      <c r="H24" s="25"/>
      <c r="I24" s="26"/>
      <c r="J24" s="3">
        <f t="shared" si="1"/>
        <v>0</v>
      </c>
      <c r="K24" s="26" t="s">
        <v>10</v>
      </c>
      <c r="L24" s="13" t="s">
        <v>10</v>
      </c>
      <c r="M24" s="13"/>
    </row>
    <row r="25" spans="1:13" ht="14.25">
      <c r="A25" s="1" t="s">
        <v>10</v>
      </c>
      <c r="B25"/>
      <c r="C25"/>
      <c r="D25"/>
      <c r="E25"/>
      <c r="F25"/>
      <c r="G25"/>
      <c r="H25" s="13"/>
      <c r="I25" s="4"/>
      <c r="J25" s="3">
        <f t="shared" si="1"/>
        <v>0</v>
      </c>
      <c r="K25" s="4" t="s">
        <v>10</v>
      </c>
      <c r="L25" s="13" t="s">
        <v>10</v>
      </c>
      <c r="M25" s="27" t="s">
        <v>10</v>
      </c>
    </row>
    <row r="26" spans="1:13" ht="14.25">
      <c r="A26" s="1" t="s">
        <v>10</v>
      </c>
      <c r="B26"/>
      <c r="C26"/>
      <c r="D26"/>
      <c r="E26"/>
      <c r="F26"/>
      <c r="G26"/>
      <c r="H26" s="1" t="s">
        <v>10</v>
      </c>
      <c r="I26" s="1" t="s">
        <v>10</v>
      </c>
      <c r="J26" s="4">
        <f t="shared" si="1"/>
        <v>0</v>
      </c>
      <c r="K26" s="4" t="s">
        <v>10</v>
      </c>
      <c r="L26" s="13" t="s">
        <v>10</v>
      </c>
      <c r="M26" s="27" t="s">
        <v>10</v>
      </c>
    </row>
    <row r="27" spans="1:13" ht="14.25">
      <c r="A27" s="1" t="s">
        <v>10</v>
      </c>
      <c r="B27"/>
      <c r="C27"/>
      <c r="D27"/>
      <c r="E27"/>
      <c r="F27"/>
      <c r="G27"/>
      <c r="H27" s="4"/>
      <c r="I27" s="4"/>
      <c r="J27" s="4"/>
      <c r="K27" s="4" t="s">
        <v>10</v>
      </c>
      <c r="L27" s="13"/>
      <c r="M27" s="27" t="s">
        <v>10</v>
      </c>
    </row>
    <row r="28" spans="2:8" ht="14.25">
      <c r="B28" s="1" t="s">
        <v>20</v>
      </c>
      <c r="F28" s="1" t="s">
        <v>37</v>
      </c>
      <c r="H28" s="1" t="s">
        <v>38</v>
      </c>
    </row>
    <row r="29" spans="2:9" ht="14.25">
      <c r="B29" s="1" t="s">
        <v>23</v>
      </c>
      <c r="H29" s="1" t="s">
        <v>12</v>
      </c>
      <c r="I29" s="1">
        <v>25</v>
      </c>
    </row>
    <row r="30" spans="2:9" ht="14.25">
      <c r="B30" s="1" t="s">
        <v>26</v>
      </c>
      <c r="H30" s="1" t="s">
        <v>14</v>
      </c>
      <c r="I30" s="1">
        <v>33</v>
      </c>
    </row>
    <row r="31" spans="8:9" ht="14.25">
      <c r="H31" s="1" t="s">
        <v>15</v>
      </c>
      <c r="I31" s="1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48" zoomScaleNormal="148" zoomScalePageLayoutView="0" workbookViewId="0" topLeftCell="A1">
      <selection activeCell="M11" sqref="M11"/>
    </sheetView>
  </sheetViews>
  <sheetFormatPr defaultColWidth="9.7109375" defaultRowHeight="12.75"/>
  <cols>
    <col min="1" max="16384" width="9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48" zoomScaleNormal="148" zoomScalePageLayoutView="0" workbookViewId="0" topLeftCell="A1">
      <selection activeCell="A1" sqref="A1"/>
    </sheetView>
  </sheetViews>
  <sheetFormatPr defaultColWidth="9.7109375" defaultRowHeight="12.75"/>
  <cols>
    <col min="1" max="16384" width="9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2018-06-08T01:32:20Z</cp:lastPrinted>
  <dcterms:created xsi:type="dcterms:W3CDTF">2018-11-19T10:41:34Z</dcterms:created>
  <dcterms:modified xsi:type="dcterms:W3CDTF">2018-11-19T10:42:26Z</dcterms:modified>
  <cp:category/>
  <cp:version/>
  <cp:contentType/>
  <cp:contentStatus/>
</cp:coreProperties>
</file>